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Hp 14 Laptop\Desktop\"/>
    </mc:Choice>
  </mc:AlternateContent>
  <xr:revisionPtr revIDLastSave="0" documentId="8_{6E0CC8B2-AE8F-4668-943A-2569E67AEE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Question 21" sheetId="1" r:id="rId1"/>
    <sheet name="Question 22" sheetId="11" r:id="rId2"/>
    <sheet name="Question 23" sheetId="12" r:id="rId3"/>
    <sheet name="Question 24" sheetId="13" r:id="rId4"/>
    <sheet name="Question 25" sheetId="14" r:id="rId5"/>
  </sheets>
  <definedNames>
    <definedName name="_xlnm.Print_Area" localSheetId="0">' Question 21'!$A$2:$M$36</definedName>
    <definedName name="_xlnm.Print_Area" localSheetId="1">'Question 22'!$A$1:$L$176</definedName>
    <definedName name="_xlnm.Print_Area" localSheetId="2">'Question 23'!$A$1:$K$74</definedName>
    <definedName name="_xlnm.Print_Area" localSheetId="3">'Question 24'!$A$1:$L$55</definedName>
    <definedName name="_xlnm.Print_Area" localSheetId="4">'Question 25'!$A$1:$C$53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3" l="1"/>
  <c r="E12" i="13" s="1"/>
  <c r="E14" i="13" s="1"/>
  <c r="E16" i="13" s="1"/>
  <c r="E18" i="13" s="1"/>
  <c r="E20" i="13" s="1"/>
  <c r="E26" i="13"/>
  <c r="E30" i="13"/>
  <c r="E37" i="13" s="1"/>
  <c r="E36" i="13"/>
  <c r="C10" i="12" l="1"/>
  <c r="D10" i="12"/>
  <c r="E10" i="12"/>
  <c r="C15" i="12"/>
  <c r="D15" i="12"/>
  <c r="E15" i="12"/>
  <c r="C19" i="12"/>
  <c r="C28" i="12" s="1"/>
  <c r="D19" i="12"/>
  <c r="D28" i="12" s="1"/>
  <c r="E19" i="12"/>
  <c r="C27" i="12"/>
  <c r="D27" i="12"/>
  <c r="E27" i="12"/>
  <c r="E28" i="12"/>
</calcChain>
</file>

<file path=xl/sharedStrings.xml><?xml version="1.0" encoding="utf-8"?>
<sst xmlns="http://schemas.openxmlformats.org/spreadsheetml/2006/main" count="238" uniqueCount="210">
  <si>
    <t>Date</t>
  </si>
  <si>
    <t xml:space="preserve"> </t>
  </si>
  <si>
    <t>Sh.</t>
  </si>
  <si>
    <t>Required:</t>
  </si>
  <si>
    <t>Expected</t>
  </si>
  <si>
    <t>Optimistic</t>
  </si>
  <si>
    <t>Pessimistic</t>
  </si>
  <si>
    <t xml:space="preserve">Initial Investment </t>
  </si>
  <si>
    <t>+30%</t>
  </si>
  <si>
    <t>+10%</t>
  </si>
  <si>
    <t>-10%</t>
  </si>
  <si>
    <t>Revenues</t>
  </si>
  <si>
    <t>-5%</t>
  </si>
  <si>
    <t>+5%</t>
  </si>
  <si>
    <t>-15%</t>
  </si>
  <si>
    <t>-20%</t>
  </si>
  <si>
    <t>+20%</t>
  </si>
  <si>
    <t>N/A</t>
  </si>
  <si>
    <t>8%</t>
  </si>
  <si>
    <t>3%</t>
  </si>
  <si>
    <t>Additional information:</t>
  </si>
  <si>
    <t xml:space="preserve">Capital allowance </t>
  </si>
  <si>
    <t>SECTION II (60 MARKS)</t>
  </si>
  <si>
    <t>Question Twenty One</t>
  </si>
  <si>
    <t>The company would wish to carry out a scenario analysis:</t>
  </si>
  <si>
    <t xml:space="preserve">The following data is available given three scenarios. The optimistic and pessimistic scenarios reflect the % variance </t>
  </si>
  <si>
    <t>from expected.</t>
  </si>
  <si>
    <t>Scenario</t>
  </si>
  <si>
    <t>Inflation rate</t>
  </si>
  <si>
    <t>Tax rate</t>
  </si>
  <si>
    <t xml:space="preserve">                                                                                                </t>
  </si>
  <si>
    <t>(Total: 20 marks)</t>
  </si>
  <si>
    <t>Question Twenty Two</t>
  </si>
  <si>
    <t>Before embarking on next year’s budgeting, you are tasked with analysing past revenue and price trends.</t>
  </si>
  <si>
    <t xml:space="preserve"> worksheet mgt.xls.   </t>
  </si>
  <si>
    <t>(2 marks)</t>
  </si>
  <si>
    <t xml:space="preserve">(c)    You know that prices are affected by production. Because of this, you would like to run a regression between </t>
  </si>
  <si>
    <t xml:space="preserve">         price, production and time. Use data analysis ToolPack to run regression analysis. Interpret your results.</t>
  </si>
  <si>
    <t xml:space="preserve">         Be sure to discuss the coefficients and parameters. </t>
  </si>
  <si>
    <t>(4 marks)</t>
  </si>
  <si>
    <t>(b)     Using a suitable MS Excel function, show that the coefficients shown in the trendline in (a) above are in</t>
  </si>
  <si>
    <t xml:space="preserve">         fact a result of a linear estimation between the historical prices and time.  </t>
  </si>
  <si>
    <t>(a)     Plot a line graph for price against time/dates. Insert a linear trend line displaying the equation and R-squared</t>
  </si>
  <si>
    <t xml:space="preserve">         on the chart. Briefly discuss your results. </t>
  </si>
  <si>
    <t>Miwani Limited plans to invest in a 5-year project in the year 2024. However, the information on the project is not reliable.</t>
  </si>
  <si>
    <t>Before tax residual value</t>
  </si>
  <si>
    <t>Initial working capital</t>
  </si>
  <si>
    <t>Incremental fixed costs</t>
  </si>
  <si>
    <t>Compute the following for each of the three scenarios:</t>
  </si>
  <si>
    <t xml:space="preserve">       (10 marks)</t>
  </si>
  <si>
    <t>Direct costs</t>
  </si>
  <si>
    <t xml:space="preserve">(a)        Net Present Value (NPV).                                                                                                    </t>
  </si>
  <si>
    <t xml:space="preserve">(b)        Internal Rate of Return (IRR).                            </t>
  </si>
  <si>
    <t xml:space="preserve">1.       The inflation rate applies to revenues, direct costs, incremental fixed costs and working capital. </t>
  </si>
  <si>
    <t xml:space="preserve">          Working capital will be recovered at the end of the project. </t>
  </si>
  <si>
    <t xml:space="preserve">2.       Revenues and costs arise from year 1. </t>
  </si>
  <si>
    <t>3.       The capital allowance rate is on reducing balance basis.</t>
  </si>
  <si>
    <t>4.       Tax will be applied on the gain/loss on disposal of the asset.</t>
  </si>
  <si>
    <t>5.       The weighted average cost of capital for the company is 15%.</t>
  </si>
  <si>
    <t>Production (million) Kgs</t>
  </si>
  <si>
    <t>Price per kg</t>
  </si>
  <si>
    <t>You work as the management accountant for Majani Limited which deals in tea production and export.</t>
  </si>
  <si>
    <t>As a starting point, your supervisor has provided you with historical price and production data as shown in the</t>
  </si>
  <si>
    <t>(14 marks)</t>
  </si>
  <si>
    <t>(20 marks)</t>
  </si>
  <si>
    <t>Prepare the consolidated statement of financial position as at 31 December 2022.</t>
  </si>
  <si>
    <t xml:space="preserve">       initial cost was again reported in year 2022. </t>
  </si>
  <si>
    <t>5.    Goodwill where relevant had been impaired by 20% on cost at the beginning of year 2022.  An additional impairment of 20% of the</t>
  </si>
  <si>
    <t xml:space="preserve">       Meanwhile all the companies had paid their interest on loan stock by the year end.</t>
  </si>
  <si>
    <t xml:space="preserve">       H Ltd. sent a cheque of Sh.5 million to S Ltd. on 29th December 2022 but had not been received by S Ltd. as at 31 December 2022.  </t>
  </si>
  <si>
    <t xml:space="preserve">       A close check in S Ltd.’s books revealed that the receivables of S Ltd. had Sh.30 million due from H Ltd. This anomaly arose because</t>
  </si>
  <si>
    <t xml:space="preserve">         ●     Due from A Ltd. to H Ltd.</t>
  </si>
  <si>
    <t xml:space="preserve">         ●     Due from H Ltd. to S Ltd.</t>
  </si>
  <si>
    <t>"Sh.000"</t>
  </si>
  <si>
    <t xml:space="preserve">4.      Included in the trade receivables and payables of each the respective companies are the following inter-company balances:           </t>
  </si>
  <si>
    <t xml:space="preserve">              ended 31 December 2021. </t>
  </si>
  <si>
    <t xml:space="preserve">              At the beginning of the year, H Ltd. had goods to the value of Sh.10 million purchased from S Ltd. in the year </t>
  </si>
  <si>
    <t xml:space="preserve">              A Ltd. had been sold by the year end. </t>
  </si>
  <si>
    <t xml:space="preserve">       (ii)   H Ltd. sold goods at a selling price of Sh.40 million to A Ltd., reporting a profit of Sh.10 million. Half of the good sold to</t>
  </si>
  <si>
    <t xml:space="preserve">                remained unsold at the year end.</t>
  </si>
  <si>
    <t xml:space="preserve">       (i)     S Ltd. sold goods at a selling price of Sh.20 million to H Ltd. at the normal gross profit margin. One quarter of these goods</t>
  </si>
  <si>
    <t>3.    During the year, the companies traded as follows:</t>
  </si>
  <si>
    <t xml:space="preserve">      Plant is depreciated at 20% per annum on reducing balance.</t>
  </si>
  <si>
    <t>2.   On 1 January 2021, H Ltd. sold S Ltd. an item of plant at a selling price of Sh.75 million, reporting a profit mark-up of 50%.</t>
  </si>
  <si>
    <t xml:space="preserve">Sh.80 on 1 January 2019. </t>
  </si>
  <si>
    <t xml:space="preserve">The fair value of the non controlling interest (Purchase consideration) can be estimated from the share price of S Ltd. that was </t>
  </si>
  <si>
    <t xml:space="preserve">carrying amounts. Buildings are depreciated at the rate of 2% per annum on reducing balance. </t>
  </si>
  <si>
    <t>On the dates of their acquisition, the value of buildings in S Ltd. and A Ltd. were Sh.50 million and Sh.25 million above their</t>
  </si>
  <si>
    <t>H Ltd. also invested in Sh.25 million of the loan stock in S Ltd. on 1 January 2021.</t>
  </si>
  <si>
    <t>1 January 2020</t>
  </si>
  <si>
    <t xml:space="preserve">    A Ltd.                     </t>
  </si>
  <si>
    <t>1 January 2019</t>
  </si>
  <si>
    <t xml:space="preserve">    S Ltd.   </t>
  </si>
  <si>
    <t>Percentage</t>
  </si>
  <si>
    <t>Retained profits</t>
  </si>
  <si>
    <t>Cost of investment</t>
  </si>
  <si>
    <t xml:space="preserve">    Company</t>
  </si>
  <si>
    <t>1. The following details relate to the acquisitions:</t>
  </si>
  <si>
    <t>Total Capital and Liabilities</t>
  </si>
  <si>
    <t>Total Liabilities</t>
  </si>
  <si>
    <t>Current tax</t>
  </si>
  <si>
    <t>Bank overdraft</t>
  </si>
  <si>
    <t>Trade payables</t>
  </si>
  <si>
    <t>Current liabilities:</t>
  </si>
  <si>
    <t>10% Loan stock</t>
  </si>
  <si>
    <t>Non Current liabilities</t>
  </si>
  <si>
    <t>Shareholders’ funds</t>
  </si>
  <si>
    <t>Ordinary shares (Sh. 5 par)</t>
  </si>
  <si>
    <t>Total Assets</t>
  </si>
  <si>
    <t>Cash at bank</t>
  </si>
  <si>
    <t>Trade receivables</t>
  </si>
  <si>
    <t>Inventory</t>
  </si>
  <si>
    <t>Current assets:</t>
  </si>
  <si>
    <t>Investments</t>
  </si>
  <si>
    <t>Intangible assets</t>
  </si>
  <si>
    <t>Property, plant and equipment</t>
  </si>
  <si>
    <t>Non Current Assets:</t>
  </si>
  <si>
    <t>A Ltd.</t>
  </si>
  <si>
    <t>S Ltd.</t>
  </si>
  <si>
    <t>H Ltd.</t>
  </si>
  <si>
    <t xml:space="preserve"> ended 31 December 2022:</t>
  </si>
  <si>
    <t xml:space="preserve">The following draft financial statements relate to H Ltd. and its investment companies S Ltd. and A Ltd. for the year </t>
  </si>
  <si>
    <t>Question Twenty Three</t>
  </si>
  <si>
    <t xml:space="preserve">Determine the value of N Limited using the free cash flows to the firm model.        </t>
  </si>
  <si>
    <t>5.    Assume that the free cash flows to the firm for N Limited will grow at 3% from year 2028.</t>
  </si>
  <si>
    <t xml:space="preserve">4.    The applicable weighted average cost of capital is 18%. </t>
  </si>
  <si>
    <t xml:space="preserve">       (vi)  Current assets and current liabilities will grow at 10%. </t>
  </si>
  <si>
    <t xml:space="preserve">       (v)   Retention rate is 60%. Any balancing figure in the forecast statement of financial position is long-term debt. </t>
  </si>
  <si>
    <t xml:space="preserve">       (iv)   Interest expense at about 10% of previous year's long-term debt which will grow at 20%.</t>
  </si>
  <si>
    <t xml:space="preserve">       (iii)   Depreciation/amortization to grow at the same rate as non-current assests, that is, 15%.</t>
  </si>
  <si>
    <t xml:space="preserve">       (ii)    EBITDA/revenue margin is expected to remain the same.</t>
  </si>
  <si>
    <t xml:space="preserve">       (i)     Revenue at 10% for the next five years.</t>
  </si>
  <si>
    <t>3.     N Limited's financial statements items are expected to grow as follows:</t>
  </si>
  <si>
    <t>2.     The current market value of N Limited's debt is Sh.24 million.</t>
  </si>
  <si>
    <t>1.     Currently N Limited has 4 million shares with a market price of Sh.15 per share.</t>
  </si>
  <si>
    <t>Total capital and liabilities</t>
  </si>
  <si>
    <t xml:space="preserve">Total liabilities </t>
  </si>
  <si>
    <t>Current liabilities</t>
  </si>
  <si>
    <t>Long-term debt</t>
  </si>
  <si>
    <t>Non  current liabilities</t>
  </si>
  <si>
    <t>Total equity</t>
  </si>
  <si>
    <t>Retained earnings</t>
  </si>
  <si>
    <t>Ordinary share capital</t>
  </si>
  <si>
    <t>Total assets</t>
  </si>
  <si>
    <t>Current assets</t>
  </si>
  <si>
    <t>Non current assets (Book value)</t>
  </si>
  <si>
    <t>Sh."000"</t>
  </si>
  <si>
    <t>Statement of Financial Position as at 31 December 2022:</t>
  </si>
  <si>
    <t>Retained profit c/f</t>
  </si>
  <si>
    <t>Retained profit b/f</t>
  </si>
  <si>
    <t>Retained Profit for the year</t>
  </si>
  <si>
    <t>Dividends</t>
  </si>
  <si>
    <t>Net Income</t>
  </si>
  <si>
    <t>Tax @30%</t>
  </si>
  <si>
    <t>EBT</t>
  </si>
  <si>
    <t>Interest</t>
  </si>
  <si>
    <t>EBIT</t>
  </si>
  <si>
    <t>Depreciation and amortization</t>
  </si>
  <si>
    <t>EBITDA</t>
  </si>
  <si>
    <t>Cost of sales/administration and distribution costs</t>
  </si>
  <si>
    <t>Revenue</t>
  </si>
  <si>
    <t>Statement of Profit or Loss (extract ) for the year ended 31 December 2022:</t>
  </si>
  <si>
    <t>stakeholders of N Limited:</t>
  </si>
  <si>
    <t>The following information has been provided to enable you determine the various prices that M Limited can offer the</t>
  </si>
  <si>
    <t xml:space="preserve">M Limited is currently making a bid for N Limited. </t>
  </si>
  <si>
    <t>QUESTION TWENTY FOUR</t>
  </si>
  <si>
    <t xml:space="preserve">Each section should have the debit and credit columns duly balanced. </t>
  </si>
  <si>
    <t>(iv)    The draft statement of financial position.</t>
  </si>
  <si>
    <t xml:space="preserve">(iii)    The draft profit or loss items. </t>
  </si>
  <si>
    <t xml:space="preserve">(ii)     The adjustments. </t>
  </si>
  <si>
    <t xml:space="preserve">(i)      The original trial balance without adjustments. </t>
  </si>
  <si>
    <t>Prepare an audit schedule for eight columns with the following headings:</t>
  </si>
  <si>
    <t>4.    Depreciation expense for the year is understated</t>
  </si>
  <si>
    <t>3.    An additional credit loss omitted</t>
  </si>
  <si>
    <t>2.    Drawings of goods not reflected in drawings</t>
  </si>
  <si>
    <t xml:space="preserve">1.    An invoice for goods sold was not posted </t>
  </si>
  <si>
    <t>Errors/ommissions identified:</t>
  </si>
  <si>
    <t xml:space="preserve">5.    End year expected credit loss is estimated as </t>
  </si>
  <si>
    <t>4.    Prepaid rates</t>
  </si>
  <si>
    <t>3.    Heating and lighting accrued</t>
  </si>
  <si>
    <t>2.    Insurance prepaid</t>
  </si>
  <si>
    <t>1.    Closing inventory</t>
  </si>
  <si>
    <t>substantive tests</t>
  </si>
  <si>
    <t xml:space="preserve">should be made to finalise the financial statements as you carry out the </t>
  </si>
  <si>
    <t>As you begin the audit process, you discover the following adjustments that</t>
  </si>
  <si>
    <t>Depreciation expense for the year</t>
  </si>
  <si>
    <t>Accummulated depreciation as at 31 December 2022</t>
  </si>
  <si>
    <t>Property, equipment and furniture at cost</t>
  </si>
  <si>
    <t>Inventory as at 1 January 2022</t>
  </si>
  <si>
    <t>Cash in hand</t>
  </si>
  <si>
    <t>Credit loss (bad debts)</t>
  </si>
  <si>
    <t>Salaries and wages</t>
  </si>
  <si>
    <t>Advertising</t>
  </si>
  <si>
    <t>Postage, stationery and telephone</t>
  </si>
  <si>
    <t>Heating and lighting</t>
  </si>
  <si>
    <t>Rent, rates and insurance</t>
  </si>
  <si>
    <t>Drawings</t>
  </si>
  <si>
    <t>Distribution costs</t>
  </si>
  <si>
    <t>Returns inwards</t>
  </si>
  <si>
    <t>Purchases</t>
  </si>
  <si>
    <t>Discounts received</t>
  </si>
  <si>
    <t>Discounts allowed</t>
  </si>
  <si>
    <t>Expected credit loss as at 1 January 2022</t>
  </si>
  <si>
    <t>Returns outwards</t>
  </si>
  <si>
    <t>Capital</t>
  </si>
  <si>
    <t>He has provided with you the following list of account balances as at 31 December 2022:</t>
  </si>
  <si>
    <t xml:space="preserve">Mr Alex Mawezi, an audit client, has been trading for several years.  </t>
  </si>
  <si>
    <t>Question Twenty Five</t>
  </si>
  <si>
    <t>(Total 20 marks)</t>
  </si>
  <si>
    <t>Answer any THREE (3) questions in SECTION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</si>
</sst>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"/>
    <numFmt numFmtId="165" formatCode="#,##0.00;\(#,##0.00\)"/>
  </numFmts>
  <fonts count="40" x14ac:knownFonts="1">
    <font>
      <sz val="11"/>
      <color theme="1"/>
      <name val="Calibri"/>
      <family val="2"/>
      <scheme val="minor"/>
    </font>
    <font>
      <sz val="12"/>
      <color theme="1"/>
      <name val="Goudy Old Style"/>
      <family val="1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Arial Narrow"/>
      <family val="2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sz val="18"/>
      <color theme="1"/>
      <name val="Times New Roman"/>
      <family val="1"/>
    </font>
    <font>
      <b/>
      <sz val="26"/>
      <color theme="1"/>
      <name val="Times New Roman"/>
      <family val="1"/>
    </font>
    <font>
      <b/>
      <sz val="28"/>
      <color theme="1"/>
      <name val="Times New Roman"/>
      <family val="1"/>
    </font>
    <font>
      <sz val="22"/>
      <color theme="1"/>
      <name val="Times New Roman"/>
      <family val="1"/>
    </font>
    <font>
      <sz val="22"/>
      <color theme="1"/>
      <name val="Goudy Old Style"/>
      <family val="1"/>
    </font>
    <font>
      <b/>
      <sz val="18"/>
      <color rgb="FF000000"/>
      <name val="Times New Roman"/>
      <family val="1"/>
    </font>
    <font>
      <b/>
      <sz val="18"/>
      <color theme="0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000000"/>
      <name val="Times New Roman"/>
      <family val="1"/>
    </font>
    <font>
      <sz val="18"/>
      <color theme="1"/>
      <name val="Goudy Old Style"/>
      <family val="1"/>
    </font>
    <font>
      <u val="doubleAccounting"/>
      <sz val="18"/>
      <color theme="1"/>
      <name val="Times New Roman"/>
      <family val="1"/>
    </font>
    <font>
      <u val="singleAccounting"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Goudy Old Style"/>
      <family val="1"/>
    </font>
    <font>
      <u val="doubleAccounting"/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u val="double"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36"/>
      <color theme="1"/>
      <name val="Times New Roman"/>
      <family val="1"/>
    </font>
    <font>
      <sz val="36"/>
      <color rgb="FF373A3C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 indent="6"/>
    </xf>
    <xf numFmtId="0" fontId="4" fillId="0" borderId="0" xfId="0" applyFont="1"/>
    <xf numFmtId="0" fontId="8" fillId="2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164" fontId="11" fillId="0" borderId="0" xfId="0" applyNumberFormat="1" applyFont="1"/>
    <xf numFmtId="43" fontId="11" fillId="0" borderId="0" xfId="1" applyFont="1" applyFill="1" applyAlignment="1"/>
    <xf numFmtId="0" fontId="0" fillId="0" borderId="0" xfId="0" applyAlignment="1">
      <alignment horizontal="left"/>
    </xf>
    <xf numFmtId="0" fontId="12" fillId="0" borderId="0" xfId="0" applyFont="1"/>
    <xf numFmtId="0" fontId="14" fillId="2" borderId="0" xfId="0" applyFont="1" applyFill="1"/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7" fillId="2" borderId="0" xfId="0" applyFont="1" applyFill="1"/>
    <xf numFmtId="0" fontId="18" fillId="2" borderId="0" xfId="0" applyFont="1" applyFill="1"/>
    <xf numFmtId="0" fontId="18" fillId="0" borderId="0" xfId="0" applyFont="1"/>
    <xf numFmtId="0" fontId="19" fillId="0" borderId="0" xfId="0" applyFont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4" fillId="0" borderId="0" xfId="0" applyFont="1" applyAlignment="1">
      <alignment horizontal="center"/>
    </xf>
    <xf numFmtId="43" fontId="18" fillId="2" borderId="0" xfId="1" applyFont="1" applyFill="1" applyBorder="1"/>
    <xf numFmtId="9" fontId="18" fillId="2" borderId="0" xfId="0" applyNumberFormat="1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49" fontId="18" fillId="2" borderId="0" xfId="0" applyNumberFormat="1" applyFont="1" applyFill="1"/>
    <xf numFmtId="0" fontId="18" fillId="2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21" fillId="3" borderId="0" xfId="0" applyFont="1" applyFill="1" applyAlignment="1">
      <alignment horizontal="center"/>
    </xf>
    <xf numFmtId="164" fontId="15" fillId="0" borderId="0" xfId="0" applyNumberFormat="1" applyFont="1"/>
    <xf numFmtId="2" fontId="15" fillId="0" borderId="0" xfId="1" applyNumberFormat="1" applyFont="1" applyFill="1" applyAlignment="1">
      <alignment horizontal="center"/>
    </xf>
    <xf numFmtId="0" fontId="15" fillId="0" borderId="0" xfId="0" applyFont="1" applyAlignment="1">
      <alignment horizontal="justify" vertical="center"/>
    </xf>
    <xf numFmtId="0" fontId="22" fillId="0" borderId="0" xfId="0" applyFont="1"/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25" fillId="0" borderId="0" xfId="0" applyFont="1" applyAlignment="1">
      <alignment horizontal="justify" vertical="center"/>
    </xf>
    <xf numFmtId="0" fontId="26" fillId="0" borderId="0" xfId="0" applyFont="1"/>
    <xf numFmtId="0" fontId="15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43" fontId="15" fillId="2" borderId="0" xfId="1" applyFont="1" applyFill="1" applyBorder="1"/>
    <xf numFmtId="49" fontId="15" fillId="2" borderId="0" xfId="0" applyNumberFormat="1" applyFont="1" applyFill="1"/>
    <xf numFmtId="43" fontId="26" fillId="0" borderId="0" xfId="1" applyFont="1"/>
    <xf numFmtId="9" fontId="15" fillId="2" borderId="0" xfId="0" applyNumberFormat="1" applyFont="1" applyFill="1" applyAlignment="1">
      <alignment horizontal="center"/>
    </xf>
    <xf numFmtId="2" fontId="15" fillId="2" borderId="0" xfId="1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right"/>
    </xf>
    <xf numFmtId="2" fontId="13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43" fontId="27" fillId="2" borderId="0" xfId="1" applyFont="1" applyFill="1" applyBorder="1"/>
    <xf numFmtId="43" fontId="28" fillId="2" borderId="0" xfId="1" applyFont="1" applyFill="1" applyBorder="1"/>
    <xf numFmtId="0" fontId="13" fillId="2" borderId="0" xfId="0" applyFont="1" applyFill="1" applyAlignment="1">
      <alignment horizontal="right"/>
    </xf>
    <xf numFmtId="0" fontId="29" fillId="2" borderId="0" xfId="0" applyFont="1" applyFill="1"/>
    <xf numFmtId="0" fontId="16" fillId="2" borderId="0" xfId="0" applyFont="1" applyFill="1"/>
    <xf numFmtId="0" fontId="9" fillId="2" borderId="0" xfId="0" applyFont="1" applyFill="1"/>
    <xf numFmtId="0" fontId="30" fillId="2" borderId="0" xfId="0" applyFont="1" applyFill="1" applyAlignment="1">
      <alignment horizontal="right"/>
    </xf>
    <xf numFmtId="0" fontId="31" fillId="0" borderId="0" xfId="0" applyFont="1" applyAlignment="1">
      <alignment horizontal="left" indent="6"/>
    </xf>
    <xf numFmtId="0" fontId="32" fillId="0" borderId="0" xfId="0" applyFont="1"/>
    <xf numFmtId="0" fontId="32" fillId="2" borderId="0" xfId="0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1" fillId="2" borderId="0" xfId="0" applyFont="1" applyFill="1"/>
    <xf numFmtId="9" fontId="32" fillId="2" borderId="0" xfId="0" applyNumberFormat="1" applyFont="1" applyFill="1"/>
    <xf numFmtId="43" fontId="34" fillId="2" borderId="0" xfId="0" applyNumberFormat="1" applyFont="1" applyFill="1"/>
    <xf numFmtId="43" fontId="35" fillId="2" borderId="0" xfId="0" applyNumberFormat="1" applyFont="1" applyFill="1"/>
    <xf numFmtId="43" fontId="32" fillId="2" borderId="0" xfId="0" applyNumberFormat="1" applyFont="1" applyFill="1"/>
    <xf numFmtId="0" fontId="31" fillId="2" borderId="0" xfId="0" applyFont="1" applyFill="1" applyAlignment="1">
      <alignment horizontal="right"/>
    </xf>
    <xf numFmtId="165" fontId="36" fillId="2" borderId="0" xfId="0" applyNumberFormat="1" applyFont="1" applyFill="1"/>
    <xf numFmtId="165" fontId="37" fillId="2" borderId="0" xfId="1" applyNumberFormat="1" applyFont="1" applyFill="1" applyBorder="1"/>
    <xf numFmtId="165" fontId="32" fillId="2" borderId="0" xfId="0" applyNumberFormat="1" applyFont="1" applyFill="1"/>
    <xf numFmtId="43" fontId="32" fillId="2" borderId="0" xfId="1" applyFont="1" applyFill="1" applyBorder="1"/>
    <xf numFmtId="0" fontId="1" fillId="2" borderId="0" xfId="0" applyFont="1" applyFill="1"/>
    <xf numFmtId="0" fontId="9" fillId="2" borderId="0" xfId="0" applyFont="1" applyFill="1" applyAlignment="1">
      <alignment horizontal="right"/>
    </xf>
    <xf numFmtId="0" fontId="30" fillId="2" borderId="0" xfId="0" applyFont="1" applyFill="1"/>
    <xf numFmtId="43" fontId="9" fillId="2" borderId="0" xfId="1" applyFont="1" applyFill="1" applyBorder="1"/>
    <xf numFmtId="43" fontId="1" fillId="0" borderId="0" xfId="0" applyNumberFormat="1" applyFont="1"/>
    <xf numFmtId="43" fontId="30" fillId="2" borderId="0" xfId="1" applyFont="1" applyFill="1" applyBorder="1" applyAlignment="1">
      <alignment horizontal="right"/>
    </xf>
    <xf numFmtId="43" fontId="9" fillId="2" borderId="0" xfId="0" applyNumberFormat="1" applyFont="1" applyFill="1"/>
    <xf numFmtId="0" fontId="1" fillId="0" borderId="0" xfId="0" applyFont="1" applyAlignment="1">
      <alignment horizontal="right"/>
    </xf>
    <xf numFmtId="0" fontId="13" fillId="2" borderId="0" xfId="0" applyFont="1" applyFill="1" applyAlignment="1">
      <alignment horizontal="left"/>
    </xf>
    <xf numFmtId="0" fontId="39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/>
    <xf numFmtId="0" fontId="16" fillId="0" borderId="0" xfId="0" applyFont="1" applyAlignment="1">
      <alignment horizontal="center"/>
    </xf>
    <xf numFmtId="0" fontId="38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8" fillId="2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55" zoomScaleNormal="55" workbookViewId="0">
      <selection activeCell="D7" sqref="D7"/>
    </sheetView>
  </sheetViews>
  <sheetFormatPr defaultColWidth="9.140625" defaultRowHeight="16.5" x14ac:dyDescent="0.3"/>
  <cols>
    <col min="1" max="1" width="9.140625" style="1"/>
    <col min="2" max="2" width="39.7109375" style="1" customWidth="1"/>
    <col min="3" max="3" width="38.28515625" style="1" customWidth="1"/>
    <col min="4" max="4" width="31.42578125" style="1" customWidth="1"/>
    <col min="5" max="5" width="26.28515625" style="1" customWidth="1"/>
    <col min="6" max="6" width="11.140625" style="1" customWidth="1"/>
    <col min="7" max="16384" width="9.140625" style="1"/>
  </cols>
  <sheetData>
    <row r="1" spans="1:11" s="6" customFormat="1" ht="55.5" customHeight="1" x14ac:dyDescent="0.25">
      <c r="A1" s="95" t="s">
        <v>209</v>
      </c>
      <c r="B1" s="95"/>
      <c r="C1" s="95"/>
      <c r="D1" s="95"/>
      <c r="E1" s="95"/>
      <c r="F1" s="95"/>
      <c r="G1" s="95"/>
      <c r="H1" s="91"/>
      <c r="I1" s="91"/>
    </row>
    <row r="2" spans="1:11" ht="33" x14ac:dyDescent="0.45">
      <c r="A2" s="94" t="s">
        <v>22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34.5" x14ac:dyDescent="0.45">
      <c r="A3" s="20" t="s">
        <v>23</v>
      </c>
      <c r="B3" s="7"/>
      <c r="C3" s="7"/>
      <c r="D3" s="7"/>
      <c r="E3" s="7"/>
      <c r="F3" s="6"/>
    </row>
    <row r="4" spans="1:11" ht="30" x14ac:dyDescent="0.5">
      <c r="A4" s="21" t="s">
        <v>44</v>
      </c>
      <c r="B4" s="21"/>
      <c r="C4" s="97"/>
      <c r="D4" s="97"/>
      <c r="E4" s="21"/>
      <c r="F4" s="22"/>
      <c r="G4" s="23"/>
      <c r="H4" s="23"/>
      <c r="I4" s="23"/>
      <c r="J4" s="23"/>
    </row>
    <row r="5" spans="1:11" ht="30" x14ac:dyDescent="0.5">
      <c r="A5" s="21" t="s">
        <v>24</v>
      </c>
      <c r="B5" s="21"/>
      <c r="C5" s="97"/>
      <c r="D5" s="97"/>
      <c r="E5" s="21"/>
      <c r="F5" s="22"/>
      <c r="G5" s="23"/>
      <c r="H5" s="23"/>
      <c r="I5" s="23"/>
      <c r="J5" s="23"/>
    </row>
    <row r="6" spans="1:11" ht="30" x14ac:dyDescent="0.5">
      <c r="A6" s="23"/>
      <c r="B6" s="21"/>
      <c r="C6" s="97"/>
      <c r="D6" s="97"/>
      <c r="E6" s="21"/>
      <c r="F6" s="22"/>
      <c r="G6" s="23"/>
      <c r="H6" s="23"/>
      <c r="I6" s="23"/>
      <c r="J6" s="23"/>
    </row>
    <row r="7" spans="1:11" ht="30" x14ac:dyDescent="0.5">
      <c r="A7" s="21" t="s">
        <v>25</v>
      </c>
      <c r="B7" s="21"/>
      <c r="C7" s="21"/>
      <c r="D7" s="21"/>
      <c r="E7" s="21"/>
      <c r="F7" s="22"/>
      <c r="G7" s="23"/>
      <c r="H7" s="23"/>
      <c r="I7" s="23"/>
      <c r="J7" s="23"/>
    </row>
    <row r="8" spans="1:11" ht="30" x14ac:dyDescent="0.5">
      <c r="A8" s="21" t="s">
        <v>26</v>
      </c>
      <c r="B8" s="21"/>
      <c r="C8" s="21"/>
      <c r="D8" s="92" t="s">
        <v>27</v>
      </c>
      <c r="E8" s="92"/>
      <c r="F8" s="22"/>
      <c r="G8" s="23"/>
      <c r="H8" s="23"/>
      <c r="I8" s="23"/>
      <c r="J8" s="23"/>
    </row>
    <row r="9" spans="1:11" ht="30" x14ac:dyDescent="0.5">
      <c r="A9" s="21"/>
      <c r="B9" s="21"/>
      <c r="C9" s="24" t="s">
        <v>4</v>
      </c>
      <c r="D9" s="25" t="s">
        <v>5</v>
      </c>
      <c r="E9" s="24" t="s">
        <v>6</v>
      </c>
      <c r="F9" s="22"/>
      <c r="G9" s="23"/>
      <c r="H9" s="23"/>
      <c r="I9" s="23"/>
      <c r="J9" s="23"/>
    </row>
    <row r="10" spans="1:11" ht="30" x14ac:dyDescent="0.5">
      <c r="A10" s="21"/>
      <c r="B10" s="21"/>
      <c r="C10" s="26" t="s">
        <v>2</v>
      </c>
      <c r="D10" s="23"/>
      <c r="E10" s="23"/>
      <c r="F10" s="22"/>
      <c r="G10" s="23"/>
      <c r="H10" s="23"/>
      <c r="I10" s="23"/>
      <c r="J10" s="23"/>
    </row>
    <row r="11" spans="1:11" ht="30" x14ac:dyDescent="0.5">
      <c r="A11" s="21" t="s">
        <v>7</v>
      </c>
      <c r="B11" s="21"/>
      <c r="C11" s="27">
        <v>100000000</v>
      </c>
      <c r="D11" s="28">
        <v>-0.2</v>
      </c>
      <c r="E11" s="29" t="s">
        <v>8</v>
      </c>
      <c r="F11" s="22"/>
      <c r="G11" s="23"/>
      <c r="H11" s="23"/>
      <c r="I11" s="23"/>
      <c r="J11" s="23"/>
    </row>
    <row r="12" spans="1:11" ht="30" x14ac:dyDescent="0.5">
      <c r="A12" s="21" t="s">
        <v>45</v>
      </c>
      <c r="B12" s="21"/>
      <c r="C12" s="27">
        <v>20000000</v>
      </c>
      <c r="D12" s="29" t="s">
        <v>9</v>
      </c>
      <c r="E12" s="29" t="s">
        <v>10</v>
      </c>
      <c r="F12" s="22"/>
      <c r="G12" s="23"/>
      <c r="H12" s="23"/>
      <c r="I12" s="23"/>
      <c r="J12" s="23"/>
    </row>
    <row r="13" spans="1:11" ht="30" x14ac:dyDescent="0.5">
      <c r="A13" s="21" t="s">
        <v>46</v>
      </c>
      <c r="B13" s="21"/>
      <c r="C13" s="27">
        <v>15000000</v>
      </c>
      <c r="D13" s="29" t="s">
        <v>12</v>
      </c>
      <c r="E13" s="29" t="s">
        <v>13</v>
      </c>
      <c r="F13" s="22"/>
      <c r="G13" s="23"/>
      <c r="H13" s="23"/>
      <c r="I13" s="23"/>
      <c r="J13" s="23"/>
    </row>
    <row r="14" spans="1:11" ht="30" x14ac:dyDescent="0.5">
      <c r="A14" s="21" t="s">
        <v>11</v>
      </c>
      <c r="B14" s="21"/>
      <c r="C14" s="27">
        <v>140000000</v>
      </c>
      <c r="D14" s="29" t="s">
        <v>9</v>
      </c>
      <c r="E14" s="29" t="s">
        <v>14</v>
      </c>
      <c r="F14" s="22"/>
      <c r="G14" s="23"/>
      <c r="H14" s="23"/>
      <c r="I14" s="23"/>
      <c r="J14" s="23"/>
    </row>
    <row r="15" spans="1:11" ht="30" x14ac:dyDescent="0.5">
      <c r="A15" s="21" t="s">
        <v>50</v>
      </c>
      <c r="B15" s="21"/>
      <c r="C15" s="27">
        <v>60000000</v>
      </c>
      <c r="D15" s="29" t="s">
        <v>15</v>
      </c>
      <c r="E15" s="29" t="s">
        <v>16</v>
      </c>
      <c r="F15" s="22"/>
      <c r="G15" s="23"/>
      <c r="H15" s="23"/>
      <c r="I15" s="23"/>
      <c r="J15" s="23"/>
    </row>
    <row r="16" spans="1:11" ht="30" x14ac:dyDescent="0.5">
      <c r="A16" s="21" t="s">
        <v>47</v>
      </c>
      <c r="B16" s="21"/>
      <c r="C16" s="27">
        <v>40000000</v>
      </c>
      <c r="D16" s="29" t="s">
        <v>10</v>
      </c>
      <c r="E16" s="29" t="s">
        <v>9</v>
      </c>
      <c r="F16" s="22"/>
      <c r="G16" s="23"/>
      <c r="H16" s="23"/>
      <c r="I16" s="23"/>
      <c r="J16" s="23"/>
    </row>
    <row r="17" spans="1:12" ht="30" x14ac:dyDescent="0.5">
      <c r="A17" s="21"/>
      <c r="B17" s="21"/>
      <c r="C17" s="27"/>
      <c r="D17" s="29"/>
      <c r="E17" s="29"/>
      <c r="F17" s="22"/>
      <c r="G17" s="23"/>
      <c r="H17" s="23"/>
      <c r="I17" s="23"/>
      <c r="J17" s="23"/>
    </row>
    <row r="18" spans="1:12" ht="30" x14ac:dyDescent="0.5">
      <c r="A18" s="21" t="s">
        <v>21</v>
      </c>
      <c r="B18" s="21"/>
      <c r="C18" s="28">
        <v>0.3</v>
      </c>
      <c r="D18" s="29" t="s">
        <v>17</v>
      </c>
      <c r="E18" s="29" t="s">
        <v>17</v>
      </c>
      <c r="F18" s="22"/>
      <c r="G18" s="23"/>
      <c r="H18" s="23"/>
      <c r="I18" s="23"/>
      <c r="J18" s="23"/>
    </row>
    <row r="19" spans="1:12" ht="30" x14ac:dyDescent="0.5">
      <c r="A19" s="21" t="s">
        <v>28</v>
      </c>
      <c r="B19" s="21"/>
      <c r="C19" s="28">
        <v>0.05</v>
      </c>
      <c r="D19" s="29" t="s">
        <v>19</v>
      </c>
      <c r="E19" s="29" t="s">
        <v>18</v>
      </c>
      <c r="F19" s="22"/>
      <c r="G19" s="23"/>
      <c r="H19" s="23"/>
      <c r="I19" s="23"/>
      <c r="J19" s="23"/>
    </row>
    <row r="20" spans="1:12" ht="30" x14ac:dyDescent="0.5">
      <c r="A20" s="21" t="s">
        <v>29</v>
      </c>
      <c r="B20" s="21"/>
      <c r="C20" s="28">
        <v>0.3</v>
      </c>
      <c r="D20" s="28">
        <v>0.3</v>
      </c>
      <c r="E20" s="28">
        <v>0.3</v>
      </c>
      <c r="F20" s="22"/>
      <c r="G20" s="23"/>
      <c r="H20" s="23"/>
      <c r="I20" s="23"/>
      <c r="J20" s="23"/>
    </row>
    <row r="21" spans="1:12" ht="30" x14ac:dyDescent="0.5">
      <c r="A21" s="21"/>
      <c r="B21" s="21"/>
      <c r="C21" s="21"/>
      <c r="D21" s="30"/>
      <c r="E21" s="30"/>
      <c r="F21" s="22"/>
      <c r="G21" s="23"/>
      <c r="H21" s="23"/>
      <c r="I21" s="23"/>
      <c r="J21" s="23"/>
    </row>
    <row r="22" spans="1:12" ht="30" x14ac:dyDescent="0.5">
      <c r="A22" s="16" t="s">
        <v>20</v>
      </c>
      <c r="B22" s="21"/>
      <c r="C22" s="21"/>
      <c r="D22" s="30"/>
      <c r="E22" s="30"/>
      <c r="F22" s="22"/>
      <c r="G22" s="23"/>
      <c r="H22" s="23"/>
      <c r="I22" s="23"/>
      <c r="J22" s="23"/>
    </row>
    <row r="23" spans="1:12" ht="30" x14ac:dyDescent="0.5">
      <c r="A23" s="21" t="s">
        <v>53</v>
      </c>
      <c r="B23" s="21"/>
      <c r="C23" s="21"/>
      <c r="D23" s="21"/>
      <c r="E23" s="21"/>
      <c r="F23" s="22"/>
      <c r="G23" s="23"/>
      <c r="H23" s="23"/>
      <c r="I23" s="23"/>
      <c r="J23" s="23"/>
    </row>
    <row r="24" spans="1:12" ht="30" x14ac:dyDescent="0.5">
      <c r="A24" s="21" t="s">
        <v>54</v>
      </c>
      <c r="B24" s="21"/>
      <c r="C24" s="21"/>
      <c r="D24" s="21"/>
      <c r="E24" s="21"/>
      <c r="F24" s="22"/>
      <c r="G24" s="23"/>
      <c r="H24" s="23"/>
      <c r="I24" s="23"/>
      <c r="J24" s="23"/>
    </row>
    <row r="25" spans="1:12" ht="39.950000000000003" customHeight="1" x14ac:dyDescent="0.5">
      <c r="A25" s="21" t="s">
        <v>55</v>
      </c>
      <c r="B25" s="21"/>
      <c r="C25" s="21"/>
      <c r="D25" s="21"/>
      <c r="E25" s="21"/>
      <c r="F25" s="22"/>
      <c r="G25" s="23"/>
      <c r="H25" s="23"/>
      <c r="I25" s="23"/>
      <c r="J25" s="23"/>
    </row>
    <row r="26" spans="1:12" ht="39.950000000000003" customHeight="1" x14ac:dyDescent="0.5">
      <c r="A26" s="21" t="s">
        <v>56</v>
      </c>
      <c r="B26" s="21"/>
      <c r="C26" s="21"/>
      <c r="D26" s="21"/>
      <c r="E26" s="21"/>
      <c r="F26" s="22"/>
      <c r="G26" s="23"/>
      <c r="H26" s="23"/>
      <c r="I26" s="23"/>
      <c r="J26" s="23"/>
    </row>
    <row r="27" spans="1:12" ht="39.950000000000003" customHeight="1" x14ac:dyDescent="0.5">
      <c r="A27" s="21" t="s">
        <v>57</v>
      </c>
      <c r="B27" s="21"/>
      <c r="C27" s="21"/>
      <c r="D27" s="21"/>
      <c r="E27" s="21"/>
      <c r="F27" s="22"/>
      <c r="G27" s="23"/>
      <c r="H27" s="23"/>
      <c r="I27" s="23"/>
      <c r="J27" s="23"/>
    </row>
    <row r="28" spans="1:12" ht="39.950000000000003" customHeight="1" x14ac:dyDescent="0.5">
      <c r="A28" s="21" t="s">
        <v>58</v>
      </c>
      <c r="B28" s="21"/>
      <c r="C28" s="21"/>
      <c r="D28" s="21"/>
      <c r="E28" s="21"/>
      <c r="F28" s="22"/>
      <c r="G28" s="23"/>
      <c r="H28" s="23"/>
      <c r="I28" s="23"/>
      <c r="J28" s="23"/>
    </row>
    <row r="29" spans="1:12" ht="9.9499999999999993" customHeight="1" x14ac:dyDescent="0.5">
      <c r="A29" s="21"/>
      <c r="B29" s="21"/>
      <c r="C29" s="21"/>
      <c r="D29" s="21"/>
      <c r="E29" s="21"/>
      <c r="F29" s="22"/>
      <c r="G29" s="23"/>
      <c r="H29" s="23"/>
      <c r="I29" s="23"/>
      <c r="J29" s="23"/>
    </row>
    <row r="30" spans="1:12" ht="30" customHeight="1" x14ac:dyDescent="0.5">
      <c r="A30" s="16" t="s">
        <v>3</v>
      </c>
      <c r="B30" s="21"/>
      <c r="C30" s="21"/>
      <c r="D30" s="21"/>
      <c r="E30" s="21"/>
      <c r="F30" s="22"/>
      <c r="G30" s="23"/>
      <c r="H30" s="23"/>
      <c r="I30" s="23"/>
      <c r="J30" s="23"/>
    </row>
    <row r="31" spans="1:12" ht="30" customHeight="1" x14ac:dyDescent="0.5">
      <c r="A31" s="21" t="s">
        <v>48</v>
      </c>
      <c r="B31" s="21"/>
      <c r="C31" s="21"/>
      <c r="D31" s="21"/>
      <c r="E31" s="21"/>
      <c r="F31" s="22"/>
      <c r="G31" s="23"/>
      <c r="H31" s="23"/>
      <c r="I31" s="23"/>
      <c r="J31" s="23"/>
    </row>
    <row r="32" spans="1:12" ht="30" customHeight="1" x14ac:dyDescent="0.5">
      <c r="A32" s="21" t="s">
        <v>51</v>
      </c>
      <c r="B32" s="21"/>
      <c r="C32" s="21"/>
      <c r="D32" s="21"/>
      <c r="E32" s="23"/>
      <c r="F32" s="22"/>
      <c r="G32" s="23"/>
      <c r="H32" s="23"/>
      <c r="K32" s="23"/>
      <c r="L32" s="31" t="s">
        <v>49</v>
      </c>
    </row>
    <row r="33" spans="1:12" ht="30" customHeight="1" x14ac:dyDescent="0.5">
      <c r="A33" s="21" t="s">
        <v>52</v>
      </c>
      <c r="B33" s="21"/>
      <c r="C33" s="21"/>
      <c r="D33" s="21"/>
      <c r="E33" s="23"/>
      <c r="F33" s="22"/>
      <c r="G33" s="23"/>
      <c r="H33" s="23"/>
      <c r="K33" s="23"/>
      <c r="L33" s="31" t="s">
        <v>49</v>
      </c>
    </row>
    <row r="34" spans="1:12" ht="30" x14ac:dyDescent="0.5">
      <c r="A34" s="23"/>
      <c r="B34" s="21"/>
      <c r="C34" s="21"/>
      <c r="D34" s="21"/>
      <c r="E34" s="23"/>
      <c r="F34" s="22"/>
      <c r="G34" s="23"/>
      <c r="H34" s="23"/>
      <c r="K34" s="23"/>
      <c r="L34" s="32" t="s">
        <v>31</v>
      </c>
    </row>
    <row r="35" spans="1:12" x14ac:dyDescent="0.3">
      <c r="B35" s="7"/>
      <c r="C35" s="7"/>
      <c r="D35" s="7"/>
      <c r="F35" s="6"/>
    </row>
    <row r="36" spans="1:12" x14ac:dyDescent="0.3">
      <c r="A36" s="93" t="s">
        <v>30</v>
      </c>
      <c r="B36" s="93"/>
      <c r="C36" s="93"/>
      <c r="D36" s="93"/>
      <c r="E36" s="93"/>
      <c r="F36" s="6"/>
    </row>
    <row r="37" spans="1:12" ht="12" customHeight="1" x14ac:dyDescent="0.3">
      <c r="A37" s="93"/>
      <c r="B37" s="93"/>
      <c r="C37" s="93"/>
      <c r="D37" s="93"/>
      <c r="E37" s="93"/>
    </row>
    <row r="38" spans="1:12" x14ac:dyDescent="0.3">
      <c r="B38" s="8"/>
      <c r="C38" s="8"/>
      <c r="D38" s="8"/>
      <c r="E38" s="8"/>
    </row>
    <row r="39" spans="1:12" ht="16.5" customHeight="1" x14ac:dyDescent="0.3">
      <c r="A39" s="9"/>
    </row>
  </sheetData>
  <mergeCells count="4">
    <mergeCell ref="D8:E8"/>
    <mergeCell ref="A36:E37"/>
    <mergeCell ref="A2:K2"/>
    <mergeCell ref="A1:G1"/>
  </mergeCells>
  <pageMargins left="0.45" right="0.45" top="0.25" bottom="0.2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6"/>
  <sheetViews>
    <sheetView zoomScale="55" zoomScaleNormal="55" workbookViewId="0">
      <selection activeCell="J174" sqref="J174"/>
    </sheetView>
  </sheetViews>
  <sheetFormatPr defaultRowHeight="15" x14ac:dyDescent="0.25"/>
  <cols>
    <col min="1" max="1" width="24" customWidth="1"/>
    <col min="2" max="2" width="44.28515625" customWidth="1"/>
    <col min="3" max="3" width="24.42578125" customWidth="1"/>
    <col min="10" max="10" width="9.140625" customWidth="1"/>
    <col min="11" max="11" width="10.28515625" customWidth="1"/>
    <col min="13" max="13" width="12" customWidth="1"/>
  </cols>
  <sheetData>
    <row r="1" spans="1:13" ht="30" x14ac:dyDescent="0.4">
      <c r="A1" s="15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3.25" x14ac:dyDescent="0.35">
      <c r="A2" s="18" t="s">
        <v>61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3.25" x14ac:dyDescent="0.35">
      <c r="A3" s="18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3.25" x14ac:dyDescent="0.35">
      <c r="A4" s="18" t="s">
        <v>62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3.25" x14ac:dyDescent="0.35">
      <c r="A5" s="18" t="s">
        <v>34</v>
      </c>
      <c r="B5" s="18"/>
      <c r="C5" s="33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23.25" x14ac:dyDescent="0.35">
      <c r="A6" s="18"/>
      <c r="B6" s="18"/>
      <c r="C6" s="33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3.25" x14ac:dyDescent="0.35">
      <c r="A7" s="34" t="s">
        <v>0</v>
      </c>
      <c r="B7" s="34" t="s">
        <v>59</v>
      </c>
      <c r="C7" s="34" t="s">
        <v>60</v>
      </c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23.25" x14ac:dyDescent="0.35">
      <c r="A8" s="35">
        <v>40179</v>
      </c>
      <c r="B8" s="36">
        <v>32.799999999999997</v>
      </c>
      <c r="C8" s="36">
        <v>182.39</v>
      </c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23.25" x14ac:dyDescent="0.35">
      <c r="A9" s="35">
        <v>40210</v>
      </c>
      <c r="B9" s="36">
        <v>23.6</v>
      </c>
      <c r="C9" s="36">
        <v>192.25</v>
      </c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ht="23.25" x14ac:dyDescent="0.35">
      <c r="A10" s="35">
        <v>40238</v>
      </c>
      <c r="B10" s="36">
        <v>15</v>
      </c>
      <c r="C10" s="36">
        <v>192.19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23.25" x14ac:dyDescent="0.35">
      <c r="A11" s="35">
        <v>40269</v>
      </c>
      <c r="B11" s="36">
        <v>19.3</v>
      </c>
      <c r="C11" s="36">
        <v>188.5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23.25" x14ac:dyDescent="0.35">
      <c r="A12" s="35">
        <v>40299</v>
      </c>
      <c r="B12" s="36">
        <v>26</v>
      </c>
      <c r="C12" s="36">
        <v>182.09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23.25" x14ac:dyDescent="0.35">
      <c r="A13" s="35">
        <v>40330</v>
      </c>
      <c r="B13" s="36">
        <v>19.5</v>
      </c>
      <c r="C13" s="36">
        <v>196.95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23.25" x14ac:dyDescent="0.35">
      <c r="A14" s="35">
        <v>40360</v>
      </c>
      <c r="B14" s="36">
        <v>18.899999999999999</v>
      </c>
      <c r="C14" s="36">
        <v>204.48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23.25" x14ac:dyDescent="0.35">
      <c r="A15" s="35">
        <v>40391</v>
      </c>
      <c r="B15" s="36">
        <v>19.899999999999999</v>
      </c>
      <c r="C15" s="36">
        <v>191.95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23.25" x14ac:dyDescent="0.35">
      <c r="A16" s="35">
        <v>40422</v>
      </c>
      <c r="B16" s="36">
        <v>26.4</v>
      </c>
      <c r="C16" s="36">
        <v>195.41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ht="23.25" x14ac:dyDescent="0.35">
      <c r="A17" s="35">
        <v>40452</v>
      </c>
      <c r="B17" s="36">
        <v>31.6</v>
      </c>
      <c r="C17" s="36">
        <v>200.48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23.25" x14ac:dyDescent="0.35">
      <c r="A18" s="35">
        <v>40483</v>
      </c>
      <c r="B18" s="36">
        <v>27</v>
      </c>
      <c r="C18" s="36">
        <v>200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23.25" x14ac:dyDescent="0.35">
      <c r="A19" s="35">
        <v>40513</v>
      </c>
      <c r="B19" s="36">
        <v>32.9</v>
      </c>
      <c r="C19" s="36">
        <v>205.22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23.25" x14ac:dyDescent="0.35">
      <c r="A20" s="35">
        <v>40544</v>
      </c>
      <c r="B20" s="36">
        <v>31.1</v>
      </c>
      <c r="C20" s="36">
        <v>202.82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23.25" x14ac:dyDescent="0.35">
      <c r="A21" s="35">
        <v>40575</v>
      </c>
      <c r="B21" s="36">
        <v>28.1</v>
      </c>
      <c r="C21" s="36">
        <v>198.1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23.25" x14ac:dyDescent="0.35">
      <c r="A22" s="35">
        <v>40603</v>
      </c>
      <c r="B22" s="36">
        <v>28.9</v>
      </c>
      <c r="C22" s="36">
        <v>191.78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23.25" x14ac:dyDescent="0.35">
      <c r="A23" s="35">
        <v>40634</v>
      </c>
      <c r="B23" s="36">
        <v>29.4</v>
      </c>
      <c r="C23" s="36">
        <v>177.95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ht="23.25" x14ac:dyDescent="0.35">
      <c r="A24" s="35">
        <v>40664</v>
      </c>
      <c r="B24" s="36">
        <v>28.4</v>
      </c>
      <c r="C24" s="36">
        <v>186.62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ht="23.25" x14ac:dyDescent="0.35">
      <c r="A25" s="35">
        <v>40695</v>
      </c>
      <c r="B25" s="36">
        <v>23.9</v>
      </c>
      <c r="C25" s="36">
        <v>186.59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23.25" x14ac:dyDescent="0.35">
      <c r="A26" s="35">
        <v>40725</v>
      </c>
      <c r="B26" s="36">
        <v>18.600000000000001</v>
      </c>
      <c r="C26" s="36">
        <v>190.73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 ht="23.25" x14ac:dyDescent="0.35">
      <c r="A27" s="35">
        <v>40756</v>
      </c>
      <c r="B27" s="36">
        <v>18.899999999999999</v>
      </c>
      <c r="C27" s="36">
        <v>206.45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ht="23.25" x14ac:dyDescent="0.35">
      <c r="A28" s="35">
        <v>40787</v>
      </c>
      <c r="B28" s="36">
        <v>23</v>
      </c>
      <c r="C28" s="36">
        <v>240.73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ht="23.25" x14ac:dyDescent="0.35">
      <c r="A29" s="35">
        <v>40817</v>
      </c>
      <c r="B29" s="36">
        <v>27.4</v>
      </c>
      <c r="C29" s="36">
        <v>201.76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ht="23.25" x14ac:dyDescent="0.35">
      <c r="A30" s="35">
        <v>40848</v>
      </c>
      <c r="B30" s="36">
        <v>32</v>
      </c>
      <c r="C30" s="36">
        <v>192.5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ht="23.25" x14ac:dyDescent="0.35">
      <c r="A31" s="35">
        <v>40878</v>
      </c>
      <c r="B31" s="36">
        <v>34.6</v>
      </c>
      <c r="C31" s="36">
        <v>201.78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ht="23.25" x14ac:dyDescent="0.35">
      <c r="A32" s="35">
        <v>40909</v>
      </c>
      <c r="B32" s="36">
        <v>34.1</v>
      </c>
      <c r="C32" s="36">
        <v>236.67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ht="23.25" x14ac:dyDescent="0.35">
      <c r="A33" s="35">
        <v>40940</v>
      </c>
      <c r="B33" s="36">
        <v>25.8</v>
      </c>
      <c r="C33" s="36">
        <v>258.10000000000002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ht="23.25" x14ac:dyDescent="0.35">
      <c r="A34" s="35">
        <v>40969</v>
      </c>
      <c r="B34" s="36">
        <v>24.8</v>
      </c>
      <c r="C34" s="36">
        <v>241.52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ht="23.25" x14ac:dyDescent="0.35">
      <c r="A35" s="35">
        <v>41000</v>
      </c>
      <c r="B35" s="36">
        <v>29.1</v>
      </c>
      <c r="C35" s="36">
        <v>190.71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23.25" x14ac:dyDescent="0.35">
      <c r="A36" s="35">
        <v>41030</v>
      </c>
      <c r="B36" s="36">
        <v>28.8</v>
      </c>
      <c r="C36" s="36">
        <v>200.32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ht="23.25" x14ac:dyDescent="0.35">
      <c r="A37" s="35">
        <v>41061</v>
      </c>
      <c r="B37" s="36">
        <v>24</v>
      </c>
      <c r="C37" s="36">
        <v>223.41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ht="23.25" x14ac:dyDescent="0.35">
      <c r="A38" s="35">
        <v>41091</v>
      </c>
      <c r="B38" s="36">
        <v>20.8</v>
      </c>
      <c r="C38" s="36">
        <v>201.38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ht="23.25" x14ac:dyDescent="0.35">
      <c r="A39" s="35">
        <v>41122</v>
      </c>
      <c r="B39" s="36">
        <v>21.8</v>
      </c>
      <c r="C39" s="36">
        <v>211.83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23.25" x14ac:dyDescent="0.35">
      <c r="A40" s="35">
        <v>41153</v>
      </c>
      <c r="B40" s="36">
        <v>26.9</v>
      </c>
      <c r="C40" s="36">
        <v>224.41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3" ht="23.25" x14ac:dyDescent="0.35">
      <c r="A41" s="35">
        <v>41183</v>
      </c>
      <c r="B41" s="36">
        <v>32.299999999999997</v>
      </c>
      <c r="C41" s="36">
        <v>211.57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13" ht="23.25" x14ac:dyDescent="0.35">
      <c r="A42" s="35">
        <v>41214</v>
      </c>
      <c r="B42" s="36">
        <v>30</v>
      </c>
      <c r="C42" s="36">
        <v>194.77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 ht="23.25" x14ac:dyDescent="0.35">
      <c r="A43" s="35">
        <v>41244</v>
      </c>
      <c r="B43" s="36">
        <v>29.8</v>
      </c>
      <c r="C43" s="36">
        <v>201.86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ht="23.25" x14ac:dyDescent="0.35">
      <c r="A44" s="35">
        <v>41275</v>
      </c>
      <c r="B44" s="36">
        <v>17.899999999999999</v>
      </c>
      <c r="C44" s="36">
        <v>225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ht="23.25" x14ac:dyDescent="0.35">
      <c r="A45" s="35">
        <v>41306</v>
      </c>
      <c r="B45" s="36">
        <v>11.7</v>
      </c>
      <c r="C45" s="36">
        <v>278.89999999999998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ht="23.25" x14ac:dyDescent="0.35">
      <c r="A46" s="35">
        <v>41334</v>
      </c>
      <c r="B46" s="36">
        <v>19.899999999999999</v>
      </c>
      <c r="C46" s="36">
        <v>259.74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ht="23.25" x14ac:dyDescent="0.35">
      <c r="A47" s="35">
        <v>41365</v>
      </c>
      <c r="B47" s="36">
        <v>30.4</v>
      </c>
      <c r="C47" s="36">
        <v>230.45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ht="23.25" x14ac:dyDescent="0.35">
      <c r="A48" s="35">
        <v>41395</v>
      </c>
      <c r="B48" s="36">
        <v>26.4</v>
      </c>
      <c r="C48" s="36">
        <v>238.26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23.25" x14ac:dyDescent="0.35">
      <c r="A49" s="35">
        <v>41426</v>
      </c>
      <c r="B49" s="36">
        <v>27.7</v>
      </c>
      <c r="C49" s="36">
        <v>250.14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ht="23.25" x14ac:dyDescent="0.35">
      <c r="A50" s="35">
        <v>41456</v>
      </c>
      <c r="B50" s="36">
        <v>23.8</v>
      </c>
      <c r="C50" s="36">
        <v>263.81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ht="23.25" x14ac:dyDescent="0.35">
      <c r="A51" s="35">
        <v>41487</v>
      </c>
      <c r="B51" s="36">
        <v>23.2</v>
      </c>
      <c r="C51" s="36">
        <v>247.22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ht="23.25" x14ac:dyDescent="0.35">
      <c r="A52" s="35">
        <v>41518</v>
      </c>
      <c r="B52" s="36">
        <v>28.6</v>
      </c>
      <c r="C52" s="36">
        <v>229.81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ht="23.25" x14ac:dyDescent="0.35">
      <c r="A53" s="35">
        <v>41548</v>
      </c>
      <c r="B53" s="36">
        <v>34.799999999999997</v>
      </c>
      <c r="C53" s="36">
        <v>224.27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23.25" x14ac:dyDescent="0.35">
      <c r="A54" s="35">
        <v>41579</v>
      </c>
      <c r="B54" s="36">
        <v>31.6</v>
      </c>
      <c r="C54" s="36">
        <v>213.23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ht="23.25" x14ac:dyDescent="0.35">
      <c r="A55" s="35">
        <v>41609</v>
      </c>
      <c r="B55" s="36">
        <v>34.4</v>
      </c>
      <c r="C55" s="36">
        <v>239.57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ht="23.25" x14ac:dyDescent="0.35">
      <c r="A56" s="35">
        <v>41640</v>
      </c>
      <c r="B56" s="36">
        <v>41.6</v>
      </c>
      <c r="C56" s="36">
        <v>249.7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ht="23.25" x14ac:dyDescent="0.35">
      <c r="A57" s="35">
        <v>41671</v>
      </c>
      <c r="B57" s="36">
        <v>34.799999999999997</v>
      </c>
      <c r="C57" s="36">
        <v>212.5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23.25" x14ac:dyDescent="0.35">
      <c r="A58" s="35">
        <v>41699</v>
      </c>
      <c r="B58" s="36">
        <v>32.200000000000003</v>
      </c>
      <c r="C58" s="36">
        <v>203.27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ht="23.25" x14ac:dyDescent="0.35">
      <c r="A59" s="35">
        <v>41730</v>
      </c>
      <c r="B59" s="36">
        <v>30.7</v>
      </c>
      <c r="C59" s="36">
        <v>192.05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13" ht="23.25" x14ac:dyDescent="0.35">
      <c r="A60" s="35">
        <v>41760</v>
      </c>
      <c r="B60" s="36">
        <v>32.1</v>
      </c>
      <c r="C60" s="36">
        <v>190.04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13" ht="23.25" x14ac:dyDescent="0.35">
      <c r="A61" s="35">
        <v>41791</v>
      </c>
      <c r="B61" s="36">
        <v>27.3</v>
      </c>
      <c r="C61" s="36">
        <v>202.05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13" ht="23.25" x14ac:dyDescent="0.35">
      <c r="A62" s="35">
        <v>41821</v>
      </c>
      <c r="B62" s="36">
        <v>22.7</v>
      </c>
      <c r="C62" s="36">
        <v>211.91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</row>
    <row r="63" spans="1:13" ht="23.25" x14ac:dyDescent="0.35">
      <c r="A63" s="35">
        <v>41852</v>
      </c>
      <c r="B63" s="36">
        <v>22.7</v>
      </c>
      <c r="C63" s="36">
        <v>210.39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13" ht="23.25" x14ac:dyDescent="0.35">
      <c r="A64" s="35">
        <v>41883</v>
      </c>
      <c r="B64" s="36">
        <v>28.9</v>
      </c>
      <c r="C64" s="36">
        <v>231.25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ht="23.25" x14ac:dyDescent="0.35">
      <c r="A65" s="35">
        <v>41913</v>
      </c>
      <c r="B65" s="36">
        <v>35.200000000000003</v>
      </c>
      <c r="C65" s="36">
        <v>224.3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ht="23.25" x14ac:dyDescent="0.35">
      <c r="A66" s="35">
        <v>41944</v>
      </c>
      <c r="B66" s="36">
        <v>32.299999999999997</v>
      </c>
      <c r="C66" s="36">
        <v>209.64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ht="23.25" x14ac:dyDescent="0.35">
      <c r="A67" s="35">
        <v>41974</v>
      </c>
      <c r="B67" s="36">
        <v>28.8</v>
      </c>
      <c r="C67" s="36">
        <v>206.05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23.25" x14ac:dyDescent="0.35">
      <c r="A68" s="35">
        <v>42005</v>
      </c>
      <c r="B68" s="36">
        <v>29.7</v>
      </c>
      <c r="C68" s="36">
        <v>229.7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23.25" x14ac:dyDescent="0.35">
      <c r="A69" s="35">
        <v>42036</v>
      </c>
      <c r="B69" s="36">
        <v>24.1</v>
      </c>
      <c r="C69" s="36">
        <v>264.67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ht="23.25" x14ac:dyDescent="0.35">
      <c r="A70" s="35">
        <v>42064</v>
      </c>
      <c r="B70" s="36">
        <v>16.899999999999999</v>
      </c>
      <c r="C70" s="36">
        <v>246.29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13" ht="23.25" x14ac:dyDescent="0.35">
      <c r="A71" s="35">
        <v>42095</v>
      </c>
      <c r="B71" s="36">
        <v>27.4</v>
      </c>
      <c r="C71" s="36">
        <v>260.91000000000003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13" ht="23.25" x14ac:dyDescent="0.35">
      <c r="A72" s="35">
        <v>42125</v>
      </c>
      <c r="B72" s="36">
        <v>36.4</v>
      </c>
      <c r="C72" s="36">
        <v>265.14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</row>
    <row r="73" spans="1:13" ht="23.25" x14ac:dyDescent="0.35">
      <c r="A73" s="35">
        <v>42156</v>
      </c>
      <c r="B73" s="36">
        <v>22.8</v>
      </c>
      <c r="C73" s="36">
        <v>284.52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</row>
    <row r="74" spans="1:13" ht="23.25" x14ac:dyDescent="0.35">
      <c r="A74" s="35">
        <v>42186</v>
      </c>
      <c r="B74" s="36">
        <v>24.2</v>
      </c>
      <c r="C74" s="36">
        <v>287.48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</row>
    <row r="75" spans="1:13" ht="23.25" x14ac:dyDescent="0.35">
      <c r="A75" s="35">
        <v>42217</v>
      </c>
      <c r="B75" s="36">
        <v>24.5</v>
      </c>
      <c r="C75" s="36">
        <v>321.89999999999998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1:13" ht="23.25" x14ac:dyDescent="0.35">
      <c r="A76" s="35">
        <v>42248</v>
      </c>
      <c r="B76" s="36">
        <v>32</v>
      </c>
      <c r="C76" s="36">
        <v>321.58999999999997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ht="23.25" x14ac:dyDescent="0.35">
      <c r="A77" s="35">
        <v>42278</v>
      </c>
      <c r="B77" s="36">
        <v>35.299999999999997</v>
      </c>
      <c r="C77" s="36">
        <v>282.39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ht="23.25" x14ac:dyDescent="0.35">
      <c r="A78" s="35">
        <v>42309</v>
      </c>
      <c r="B78" s="36">
        <v>34.4</v>
      </c>
      <c r="C78" s="36">
        <v>241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ht="23.25" x14ac:dyDescent="0.35">
      <c r="A79" s="35">
        <v>42339</v>
      </c>
      <c r="B79" s="36">
        <v>37.9</v>
      </c>
      <c r="C79" s="36">
        <v>228.48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ht="23.25" x14ac:dyDescent="0.35">
      <c r="A80" s="35">
        <v>42370</v>
      </c>
      <c r="B80" s="36">
        <v>25.5</v>
      </c>
      <c r="C80" s="36">
        <v>261.58999999999997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ht="23.25" x14ac:dyDescent="0.35">
      <c r="A81" s="35">
        <v>42401</v>
      </c>
      <c r="B81" s="36">
        <v>21.5</v>
      </c>
      <c r="C81" s="36">
        <v>270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ht="23.25" x14ac:dyDescent="0.35">
      <c r="A82" s="35">
        <v>42430</v>
      </c>
      <c r="B82" s="36">
        <v>18.8</v>
      </c>
      <c r="C82" s="36">
        <v>262.86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3" ht="23.25" x14ac:dyDescent="0.35">
      <c r="A83" s="35">
        <v>42461</v>
      </c>
      <c r="B83" s="36">
        <v>18.3</v>
      </c>
      <c r="C83" s="36">
        <v>277.41000000000003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ht="23.25" x14ac:dyDescent="0.35">
      <c r="A84" s="35">
        <v>42491</v>
      </c>
      <c r="B84" s="36">
        <v>29.8</v>
      </c>
      <c r="C84" s="36">
        <v>288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3" ht="23.25" x14ac:dyDescent="0.35">
      <c r="A85" s="35">
        <v>42522</v>
      </c>
      <c r="B85" s="36">
        <v>25.3</v>
      </c>
      <c r="C85" s="36">
        <v>287.14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3" ht="23.25" x14ac:dyDescent="0.35">
      <c r="A86" s="35">
        <v>42552</v>
      </c>
      <c r="B86" s="36">
        <v>21.5</v>
      </c>
      <c r="C86" s="36">
        <v>337.65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3" ht="23.25" x14ac:dyDescent="0.35">
      <c r="A87" s="35">
        <v>42583</v>
      </c>
      <c r="B87" s="36">
        <v>21.2</v>
      </c>
      <c r="C87" s="36">
        <v>328.38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ht="23.25" x14ac:dyDescent="0.35">
      <c r="A88" s="35">
        <v>42614</v>
      </c>
      <c r="B88" s="36">
        <v>27.4</v>
      </c>
      <c r="C88" s="36">
        <v>374.41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ht="23.25" x14ac:dyDescent="0.35">
      <c r="A89" s="35">
        <v>42644</v>
      </c>
      <c r="B89" s="36">
        <v>32.799999999999997</v>
      </c>
      <c r="C89" s="36">
        <v>344.77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ht="23.25" x14ac:dyDescent="0.35">
      <c r="A90" s="35">
        <v>42675</v>
      </c>
      <c r="B90" s="36">
        <v>35.9</v>
      </c>
      <c r="C90" s="36">
        <v>361.05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ht="23.25" x14ac:dyDescent="0.35">
      <c r="A91" s="35">
        <v>42705</v>
      </c>
      <c r="B91" s="36">
        <v>36.1</v>
      </c>
      <c r="C91" s="36">
        <v>374.22</v>
      </c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ht="23.25" x14ac:dyDescent="0.35">
      <c r="A92" s="35">
        <v>42736</v>
      </c>
      <c r="B92" s="36">
        <v>37.700000000000003</v>
      </c>
      <c r="C92" s="36">
        <v>338.66666666666703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1:13" ht="23.25" x14ac:dyDescent="0.35">
      <c r="A93" s="35">
        <v>42767</v>
      </c>
      <c r="B93" s="36">
        <v>34.799999999999997</v>
      </c>
      <c r="C93" s="36">
        <v>332.35</v>
      </c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ht="23.25" x14ac:dyDescent="0.35">
      <c r="A94" s="35">
        <v>42795</v>
      </c>
      <c r="B94" s="36">
        <v>39.200000000000003</v>
      </c>
      <c r="C94" s="36">
        <v>332.60869565217399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ht="23.25" x14ac:dyDescent="0.35">
      <c r="A95" s="35">
        <v>42826</v>
      </c>
      <c r="B95" s="36">
        <v>35.9</v>
      </c>
      <c r="C95" s="36">
        <v>313.59090909090901</v>
      </c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13" ht="23.25" x14ac:dyDescent="0.35">
      <c r="A96" s="35">
        <v>42856</v>
      </c>
      <c r="B96" s="36">
        <v>35.6</v>
      </c>
      <c r="C96" s="36">
        <v>286.142857142857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</row>
    <row r="97" spans="1:14" ht="23.25" x14ac:dyDescent="0.35">
      <c r="A97" s="35">
        <v>42887</v>
      </c>
      <c r="B97" s="36">
        <v>29.8</v>
      </c>
      <c r="C97" s="36">
        <v>262.36363636363598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1:14" ht="23.25" x14ac:dyDescent="0.35">
      <c r="A98" s="35">
        <v>42917</v>
      </c>
      <c r="B98" s="36">
        <v>24.4</v>
      </c>
      <c r="C98" s="36">
        <v>259.18181818181802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4" ht="23.25" x14ac:dyDescent="0.35">
      <c r="A99" s="35">
        <v>42948</v>
      </c>
      <c r="B99" s="36">
        <v>23.1</v>
      </c>
      <c r="C99" s="36">
        <v>315.09090909090901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4" ht="23.25" x14ac:dyDescent="0.35">
      <c r="A100" s="35">
        <v>42979</v>
      </c>
      <c r="B100" s="36">
        <v>28.8</v>
      </c>
      <c r="C100" s="36">
        <v>337.18181818181802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4" ht="23.25" x14ac:dyDescent="0.35">
      <c r="A101" s="35">
        <v>43009</v>
      </c>
      <c r="B101" s="36">
        <v>34.1</v>
      </c>
      <c r="C101" s="36">
        <v>339.857142857143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4" ht="23.25" x14ac:dyDescent="0.35">
      <c r="A102" s="35">
        <v>43040</v>
      </c>
      <c r="B102" s="36">
        <v>37</v>
      </c>
      <c r="C102" s="36">
        <v>331.68181818181802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4" ht="23.25" x14ac:dyDescent="0.35">
      <c r="A103" s="35">
        <v>43070</v>
      </c>
      <c r="B103" s="36">
        <v>38.299999999999997</v>
      </c>
      <c r="C103" s="36">
        <v>352.13043478260897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4" ht="23.25" x14ac:dyDescent="0.35">
      <c r="A104" s="35">
        <v>43101</v>
      </c>
      <c r="B104" s="36">
        <v>35.9</v>
      </c>
      <c r="C104" s="36">
        <v>368.09523809523802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4" ht="23.25" x14ac:dyDescent="0.35">
      <c r="A105" s="35">
        <v>43132</v>
      </c>
      <c r="B105" s="36">
        <v>26.7</v>
      </c>
      <c r="C105" s="36">
        <v>349.75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4" ht="23.25" x14ac:dyDescent="0.35">
      <c r="A106" s="35">
        <v>43160</v>
      </c>
      <c r="B106" s="36">
        <v>22.4</v>
      </c>
      <c r="C106" s="36">
        <v>330.65217391304299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4" ht="23.25" x14ac:dyDescent="0.35">
      <c r="A107" s="35">
        <v>43191</v>
      </c>
      <c r="B107" s="36">
        <v>31.4</v>
      </c>
      <c r="C107" s="36">
        <v>325.33333333333297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4" ht="23.25" x14ac:dyDescent="0.35">
      <c r="A108" s="35">
        <v>43221</v>
      </c>
      <c r="B108" s="36">
        <v>32.799999999999997</v>
      </c>
      <c r="C108" s="36">
        <v>327.68181818181802</v>
      </c>
      <c r="D108" s="33"/>
      <c r="E108" s="18"/>
      <c r="F108" s="18"/>
      <c r="G108" s="18"/>
      <c r="H108" s="18"/>
      <c r="I108" s="18"/>
      <c r="J108" s="18"/>
      <c r="K108" s="18"/>
      <c r="L108" s="18"/>
      <c r="M108" s="18"/>
      <c r="N108" s="10"/>
    </row>
    <row r="109" spans="1:14" ht="23.25" x14ac:dyDescent="0.35">
      <c r="A109" s="35">
        <v>43252</v>
      </c>
      <c r="B109" s="36">
        <v>28.9</v>
      </c>
      <c r="C109" s="36">
        <v>334.04545454545502</v>
      </c>
      <c r="D109" s="33"/>
      <c r="E109" s="18"/>
      <c r="F109" s="18"/>
      <c r="G109" s="18"/>
      <c r="H109" s="18"/>
      <c r="I109" s="18"/>
      <c r="J109" s="18"/>
      <c r="K109" s="18"/>
      <c r="L109" s="18"/>
      <c r="M109" s="18"/>
      <c r="N109" s="10"/>
    </row>
    <row r="110" spans="1:14" ht="23.25" x14ac:dyDescent="0.35">
      <c r="A110" s="35">
        <v>43282</v>
      </c>
      <c r="B110" s="36">
        <v>26.3</v>
      </c>
      <c r="C110" s="36">
        <v>356.142857142857</v>
      </c>
      <c r="D110" s="33"/>
      <c r="E110" s="18"/>
      <c r="F110" s="18"/>
      <c r="G110" s="18"/>
      <c r="H110" s="18"/>
      <c r="I110" s="18"/>
      <c r="J110" s="18"/>
      <c r="K110" s="18"/>
      <c r="L110" s="18"/>
      <c r="M110" s="18"/>
      <c r="N110" s="10"/>
    </row>
    <row r="111" spans="1:14" ht="23.25" x14ac:dyDescent="0.35">
      <c r="A111" s="35">
        <v>43313</v>
      </c>
      <c r="B111" s="36">
        <v>24.4</v>
      </c>
      <c r="C111" s="36">
        <v>358.17391304347802</v>
      </c>
      <c r="D111" s="33"/>
      <c r="E111" s="18"/>
      <c r="F111" s="18"/>
      <c r="G111" s="18"/>
      <c r="H111" s="18"/>
      <c r="I111" s="18"/>
      <c r="J111" s="18"/>
      <c r="K111" s="18"/>
      <c r="L111" s="18"/>
      <c r="M111" s="18"/>
      <c r="N111" s="10"/>
    </row>
    <row r="112" spans="1:14" ht="23.25" x14ac:dyDescent="0.35">
      <c r="A112" s="35">
        <v>43344</v>
      </c>
      <c r="B112" s="36">
        <v>30.5</v>
      </c>
      <c r="C112" s="36">
        <v>362.27272727272702</v>
      </c>
      <c r="D112" s="33"/>
      <c r="E112" s="18"/>
      <c r="F112" s="18"/>
      <c r="G112" s="18"/>
      <c r="H112" s="18"/>
      <c r="I112" s="18"/>
      <c r="J112" s="18"/>
      <c r="K112" s="18"/>
      <c r="L112" s="18"/>
      <c r="M112" s="18"/>
      <c r="N112" s="10"/>
    </row>
    <row r="113" spans="1:15" ht="23.25" x14ac:dyDescent="0.35">
      <c r="A113" s="35">
        <v>43374</v>
      </c>
      <c r="B113" s="36">
        <v>39.9</v>
      </c>
      <c r="C113" s="36">
        <v>357.142857142857</v>
      </c>
      <c r="D113" s="33"/>
      <c r="E113" s="18"/>
      <c r="F113" s="18"/>
      <c r="G113" s="18"/>
      <c r="H113" s="18"/>
      <c r="I113" s="18"/>
      <c r="J113" s="18"/>
      <c r="K113" s="18"/>
      <c r="L113" s="18"/>
      <c r="M113" s="18"/>
      <c r="N113" s="10"/>
    </row>
    <row r="114" spans="1:15" ht="23.25" x14ac:dyDescent="0.35">
      <c r="A114" s="35">
        <v>43405</v>
      </c>
      <c r="B114" s="36">
        <v>36.799999999999997</v>
      </c>
      <c r="C114" s="36">
        <v>351.27272727272702</v>
      </c>
      <c r="D114" s="18"/>
      <c r="E114" s="33"/>
      <c r="F114" s="18"/>
      <c r="G114" s="18"/>
      <c r="H114" s="18"/>
      <c r="I114" s="18"/>
      <c r="J114" s="18"/>
      <c r="K114" s="18"/>
      <c r="L114" s="18"/>
      <c r="M114" s="18"/>
      <c r="N114" s="10"/>
      <c r="O114" s="10"/>
    </row>
    <row r="115" spans="1:15" ht="23.25" x14ac:dyDescent="0.35">
      <c r="A115" s="35">
        <v>43435</v>
      </c>
      <c r="B115" s="36">
        <v>41.3</v>
      </c>
      <c r="C115" s="36">
        <v>333.36363636363598</v>
      </c>
      <c r="D115" s="18"/>
      <c r="E115" s="37" t="s">
        <v>1</v>
      </c>
      <c r="F115" s="18"/>
      <c r="G115" s="18"/>
      <c r="H115" s="18"/>
      <c r="I115" s="18"/>
      <c r="J115" s="18"/>
      <c r="K115" s="18"/>
      <c r="L115" s="18"/>
      <c r="M115" s="18"/>
      <c r="N115" s="10"/>
      <c r="O115" s="10"/>
    </row>
    <row r="116" spans="1:15" ht="23.25" x14ac:dyDescent="0.35">
      <c r="A116" s="35">
        <v>43466</v>
      </c>
      <c r="B116" s="36">
        <v>36.200000000000003</v>
      </c>
      <c r="C116" s="36">
        <v>337.27272727272702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5" ht="23.25" x14ac:dyDescent="0.35">
      <c r="A117" s="35">
        <v>43497</v>
      </c>
      <c r="B117" s="36">
        <v>18.399999999999999</v>
      </c>
      <c r="C117" s="36">
        <v>341</v>
      </c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5" ht="15.95" customHeight="1" x14ac:dyDescent="0.35">
      <c r="A118" s="35">
        <v>43525</v>
      </c>
      <c r="B118" s="36">
        <v>17.8</v>
      </c>
      <c r="C118" s="36">
        <v>341</v>
      </c>
      <c r="D118" s="18"/>
      <c r="E118" s="18"/>
      <c r="F118" s="18"/>
      <c r="G118" s="18"/>
      <c r="H118" s="18"/>
      <c r="I118" s="18"/>
      <c r="J118" s="18"/>
      <c r="K118" s="38"/>
      <c r="L118" s="38"/>
      <c r="M118" s="38"/>
    </row>
    <row r="119" spans="1:15" ht="23.25" x14ac:dyDescent="0.35">
      <c r="A119" s="35">
        <v>43556</v>
      </c>
      <c r="B119" s="36">
        <v>18.100000000000001</v>
      </c>
      <c r="C119" s="36">
        <v>341</v>
      </c>
      <c r="D119" s="18"/>
      <c r="E119" s="18"/>
      <c r="F119" s="18"/>
      <c r="G119" s="18"/>
      <c r="H119" s="18"/>
      <c r="I119" s="18"/>
      <c r="J119" s="18"/>
      <c r="K119" s="18"/>
      <c r="L119" s="38"/>
      <c r="M119" s="38"/>
    </row>
    <row r="120" spans="1:15" ht="23.25" x14ac:dyDescent="0.35">
      <c r="A120" s="35">
        <v>43586</v>
      </c>
      <c r="B120" s="36">
        <v>37.299999999999997</v>
      </c>
      <c r="C120" s="36">
        <v>341</v>
      </c>
      <c r="D120" s="18"/>
      <c r="E120" s="18"/>
      <c r="F120" s="18"/>
      <c r="G120" s="18"/>
      <c r="H120" s="18"/>
      <c r="I120" s="18"/>
      <c r="J120" s="18"/>
      <c r="K120" s="18"/>
      <c r="L120" s="38"/>
      <c r="M120" s="38"/>
    </row>
    <row r="121" spans="1:15" ht="23.25" x14ac:dyDescent="0.35">
      <c r="A121" s="35">
        <v>43617</v>
      </c>
      <c r="B121" s="36">
        <v>30.2</v>
      </c>
      <c r="C121" s="36">
        <v>341</v>
      </c>
      <c r="D121" s="18"/>
      <c r="E121" s="18"/>
      <c r="F121" s="18"/>
      <c r="G121" s="18"/>
      <c r="H121" s="18"/>
      <c r="I121" s="18"/>
      <c r="J121" s="18"/>
      <c r="K121" s="38"/>
      <c r="L121" s="38"/>
      <c r="M121" s="38"/>
    </row>
    <row r="122" spans="1:15" ht="23.25" x14ac:dyDescent="0.35">
      <c r="A122" s="35">
        <v>43647</v>
      </c>
      <c r="B122" s="36">
        <v>24.3</v>
      </c>
      <c r="C122" s="36">
        <v>345.58800000000002</v>
      </c>
      <c r="D122" s="18"/>
      <c r="E122" s="18"/>
      <c r="F122" s="18"/>
      <c r="G122" s="18"/>
      <c r="H122" s="18"/>
      <c r="I122" s="18"/>
      <c r="J122" s="18"/>
      <c r="K122" s="18"/>
      <c r="L122" s="38"/>
      <c r="M122" s="38"/>
    </row>
    <row r="123" spans="1:15" ht="23.25" x14ac:dyDescent="0.35">
      <c r="A123" s="35">
        <v>43678</v>
      </c>
      <c r="B123" s="36">
        <v>31.9</v>
      </c>
      <c r="C123" s="36">
        <v>353.17715942029002</v>
      </c>
      <c r="D123" s="18"/>
      <c r="E123" s="18"/>
      <c r="F123" s="18"/>
      <c r="G123" s="18"/>
      <c r="H123" s="18"/>
      <c r="I123" s="18"/>
      <c r="J123" s="18"/>
      <c r="K123" s="18"/>
      <c r="L123" s="38"/>
      <c r="M123" s="38"/>
    </row>
    <row r="124" spans="1:15" ht="23.25" x14ac:dyDescent="0.35">
      <c r="A124" s="35">
        <v>43709</v>
      </c>
      <c r="B124" s="36">
        <v>33.5</v>
      </c>
      <c r="C124" s="36">
        <v>358.23186666666697</v>
      </c>
      <c r="D124" s="18"/>
      <c r="E124" s="18"/>
      <c r="F124" s="18"/>
      <c r="G124" s="18"/>
      <c r="H124" s="18"/>
      <c r="I124" s="18"/>
      <c r="J124" s="18"/>
      <c r="K124" s="18"/>
      <c r="L124" s="38"/>
      <c r="M124" s="38"/>
    </row>
    <row r="125" spans="1:15" ht="23.25" x14ac:dyDescent="0.35">
      <c r="A125" s="35">
        <v>43739</v>
      </c>
      <c r="B125" s="36">
        <v>40.200000000000003</v>
      </c>
      <c r="C125" s="36">
        <v>368.161391304348</v>
      </c>
      <c r="D125" s="18"/>
      <c r="E125" s="18"/>
      <c r="F125" s="18"/>
      <c r="G125" s="18"/>
      <c r="H125" s="18"/>
      <c r="I125" s="18"/>
      <c r="J125" s="18"/>
      <c r="K125" s="18"/>
      <c r="L125" s="38"/>
      <c r="M125" s="38"/>
    </row>
    <row r="126" spans="1:15" ht="23.25" x14ac:dyDescent="0.35">
      <c r="A126" s="35">
        <v>43770</v>
      </c>
      <c r="B126" s="36">
        <v>39.9</v>
      </c>
      <c r="C126" s="36">
        <v>368.11466666666701</v>
      </c>
      <c r="D126" s="18"/>
      <c r="E126" s="18"/>
      <c r="F126" s="18"/>
      <c r="G126" s="18"/>
      <c r="H126" s="18"/>
      <c r="I126" s="18"/>
      <c r="J126" s="18"/>
      <c r="K126" s="18"/>
      <c r="L126" s="38"/>
      <c r="M126" s="38"/>
    </row>
    <row r="127" spans="1:15" ht="23.25" x14ac:dyDescent="0.35">
      <c r="A127" s="35">
        <v>43800</v>
      </c>
      <c r="B127" s="36">
        <v>41.4</v>
      </c>
      <c r="C127" s="36">
        <v>351.435682539683</v>
      </c>
      <c r="D127" s="18"/>
      <c r="E127" s="18"/>
      <c r="F127" s="18"/>
      <c r="G127" s="18"/>
      <c r="H127" s="18"/>
      <c r="I127" s="18"/>
      <c r="J127" s="18"/>
      <c r="K127" s="18"/>
      <c r="L127" s="38"/>
      <c r="M127" s="38"/>
    </row>
    <row r="128" spans="1:15" ht="23.25" x14ac:dyDescent="0.35">
      <c r="A128" s="35">
        <v>43831</v>
      </c>
      <c r="B128" s="36">
        <v>45.3</v>
      </c>
      <c r="C128" s="36">
        <v>338.86504347826099</v>
      </c>
      <c r="D128" s="18"/>
      <c r="E128" s="18"/>
      <c r="F128" s="18"/>
      <c r="G128" s="18"/>
      <c r="H128" s="18"/>
      <c r="I128" s="18"/>
      <c r="J128" s="18"/>
      <c r="K128" s="18"/>
      <c r="L128" s="38"/>
      <c r="M128" s="38"/>
    </row>
    <row r="129" spans="1:13" ht="23.25" x14ac:dyDescent="0.35">
      <c r="A129" s="35">
        <v>43862</v>
      </c>
      <c r="B129" s="36">
        <v>38.5</v>
      </c>
      <c r="C129" s="36">
        <v>320.903733333334</v>
      </c>
      <c r="D129" s="18"/>
      <c r="E129" s="18"/>
      <c r="F129" s="18"/>
      <c r="G129" s="18"/>
      <c r="H129" s="18"/>
      <c r="I129" s="18"/>
      <c r="J129" s="18"/>
      <c r="K129" s="18"/>
      <c r="L129" s="38"/>
      <c r="M129" s="38"/>
    </row>
    <row r="130" spans="1:13" ht="23.25" x14ac:dyDescent="0.35">
      <c r="A130" s="35">
        <v>43891</v>
      </c>
      <c r="B130" s="36">
        <v>33.299999999999997</v>
      </c>
      <c r="C130" s="36">
        <v>297.39530158730201</v>
      </c>
      <c r="D130" s="18"/>
      <c r="E130" s="18"/>
      <c r="F130" s="18"/>
      <c r="G130" s="18"/>
      <c r="H130" s="18"/>
      <c r="I130" s="18"/>
      <c r="J130" s="18"/>
      <c r="K130" s="18"/>
      <c r="L130" s="38"/>
      <c r="M130" s="38"/>
    </row>
    <row r="131" spans="1:13" ht="23.25" x14ac:dyDescent="0.35">
      <c r="A131" s="35">
        <v>43922</v>
      </c>
      <c r="B131" s="36">
        <v>38.200000000000003</v>
      </c>
      <c r="C131" s="36">
        <v>266.31066666666698</v>
      </c>
      <c r="D131" s="18"/>
      <c r="E131" s="18"/>
      <c r="F131" s="18"/>
      <c r="G131" s="18"/>
      <c r="H131" s="18"/>
      <c r="I131" s="18"/>
      <c r="J131" s="18"/>
      <c r="K131" s="18"/>
      <c r="L131" s="38"/>
      <c r="M131" s="38"/>
    </row>
    <row r="132" spans="1:13" ht="23.25" x14ac:dyDescent="0.35">
      <c r="A132" s="35">
        <v>43952</v>
      </c>
      <c r="B132" s="36">
        <v>39.6</v>
      </c>
      <c r="C132" s="36">
        <v>272.36510144927598</v>
      </c>
      <c r="D132" s="18"/>
      <c r="E132" s="18"/>
      <c r="F132" s="18"/>
      <c r="G132" s="18"/>
      <c r="H132" s="18"/>
      <c r="I132" s="18"/>
      <c r="J132" s="18"/>
      <c r="K132" s="18"/>
      <c r="L132" s="38"/>
      <c r="M132" s="38"/>
    </row>
    <row r="133" spans="1:13" ht="23.25" x14ac:dyDescent="0.35">
      <c r="A133" s="35">
        <v>43983</v>
      </c>
      <c r="B133" s="36">
        <v>30.5</v>
      </c>
      <c r="C133" s="36">
        <v>258.70533333333299</v>
      </c>
      <c r="D133" s="18"/>
      <c r="E133" s="18"/>
      <c r="F133" s="18"/>
      <c r="G133" s="18"/>
      <c r="H133" s="18"/>
      <c r="I133" s="18"/>
      <c r="J133" s="18"/>
      <c r="K133" s="18"/>
      <c r="L133" s="38"/>
      <c r="M133" s="38"/>
    </row>
    <row r="134" spans="1:13" ht="23.25" x14ac:dyDescent="0.35">
      <c r="A134" s="35">
        <v>44013</v>
      </c>
      <c r="B134" s="36">
        <v>26.2</v>
      </c>
      <c r="C134" s="36">
        <v>256.15524637681199</v>
      </c>
      <c r="D134" s="18"/>
      <c r="E134" s="18"/>
      <c r="F134" s="18"/>
      <c r="G134" s="18"/>
      <c r="H134" s="18"/>
      <c r="I134" s="18"/>
      <c r="J134" s="18"/>
      <c r="K134" s="18"/>
      <c r="L134" s="38"/>
      <c r="M134" s="38"/>
    </row>
    <row r="135" spans="1:13" ht="23.25" x14ac:dyDescent="0.35">
      <c r="A135" s="35">
        <v>44044</v>
      </c>
      <c r="B135" s="36">
        <v>26.3</v>
      </c>
      <c r="C135" s="36">
        <v>248.041333333333</v>
      </c>
      <c r="D135" s="18"/>
      <c r="E135" s="18"/>
      <c r="F135" s="18"/>
      <c r="G135" s="18"/>
      <c r="H135" s="18"/>
      <c r="I135" s="18"/>
      <c r="J135" s="18"/>
      <c r="K135" s="18"/>
      <c r="L135" s="38"/>
      <c r="M135" s="38"/>
    </row>
    <row r="136" spans="1:13" ht="23.25" x14ac:dyDescent="0.35">
      <c r="A136" s="35">
        <v>44075</v>
      </c>
      <c r="B136" s="36">
        <v>32.799999999999997</v>
      </c>
      <c r="C136" s="36">
        <v>230.494349206349</v>
      </c>
      <c r="D136" s="18"/>
      <c r="E136" s="18"/>
      <c r="F136" s="18"/>
      <c r="G136" s="18"/>
      <c r="H136" s="18"/>
      <c r="I136" s="18"/>
      <c r="J136" s="18"/>
      <c r="K136" s="18"/>
      <c r="L136" s="38"/>
      <c r="M136" s="38"/>
    </row>
    <row r="137" spans="1:13" ht="23.25" x14ac:dyDescent="0.35">
      <c r="A137" s="35">
        <v>44105</v>
      </c>
      <c r="B137" s="36">
        <v>44.3</v>
      </c>
      <c r="C137" s="36">
        <v>221.71918840579701</v>
      </c>
      <c r="D137" s="18"/>
      <c r="E137" s="18"/>
      <c r="F137" s="18"/>
      <c r="G137" s="18"/>
      <c r="H137" s="18"/>
      <c r="I137" s="18"/>
      <c r="J137" s="18"/>
      <c r="K137" s="18"/>
      <c r="L137" s="38"/>
      <c r="M137" s="38"/>
    </row>
    <row r="138" spans="1:13" ht="23.25" x14ac:dyDescent="0.35">
      <c r="A138" s="35">
        <v>44136</v>
      </c>
      <c r="B138" s="36">
        <v>35.5</v>
      </c>
      <c r="C138" s="36">
        <v>235.257523809524</v>
      </c>
      <c r="D138" s="18"/>
      <c r="E138" s="18"/>
      <c r="F138" s="18"/>
      <c r="G138" s="18"/>
      <c r="H138" s="18"/>
      <c r="I138" s="18"/>
      <c r="J138" s="18"/>
      <c r="K138" s="18"/>
      <c r="L138" s="38"/>
      <c r="M138" s="38"/>
    </row>
    <row r="139" spans="1:13" ht="23.25" x14ac:dyDescent="0.35">
      <c r="A139" s="35">
        <v>44166</v>
      </c>
      <c r="B139" s="36">
        <v>41.7</v>
      </c>
      <c r="C139" s="36">
        <v>245.68533333333301</v>
      </c>
      <c r="D139" s="18"/>
      <c r="E139" s="18"/>
      <c r="F139" s="18"/>
      <c r="G139" s="18"/>
      <c r="H139" s="18"/>
      <c r="I139" s="18"/>
      <c r="J139" s="18"/>
      <c r="K139" s="18"/>
      <c r="L139" s="38"/>
      <c r="M139" s="38"/>
    </row>
    <row r="140" spans="1:13" ht="23.25" x14ac:dyDescent="0.35">
      <c r="A140" s="35">
        <v>44197</v>
      </c>
      <c r="B140" s="36">
        <v>44.9</v>
      </c>
      <c r="C140" s="36">
        <v>248.99918840579701</v>
      </c>
      <c r="D140" s="18"/>
      <c r="E140" s="18"/>
      <c r="F140" s="18"/>
      <c r="G140" s="18"/>
      <c r="H140" s="18"/>
      <c r="I140" s="18"/>
      <c r="J140" s="18"/>
      <c r="K140" s="18"/>
      <c r="L140" s="38"/>
      <c r="M140" s="38"/>
    </row>
    <row r="141" spans="1:13" ht="23.25" x14ac:dyDescent="0.35">
      <c r="A141" s="35">
        <v>44228</v>
      </c>
      <c r="B141" s="36">
        <v>33.700000000000003</v>
      </c>
      <c r="C141" s="36">
        <v>256.9776</v>
      </c>
      <c r="D141" s="18"/>
      <c r="E141" s="18"/>
      <c r="F141" s="18"/>
      <c r="G141" s="18"/>
      <c r="H141" s="18"/>
      <c r="I141" s="18"/>
      <c r="J141" s="18"/>
      <c r="K141" s="18"/>
      <c r="L141" s="38"/>
      <c r="M141" s="38"/>
    </row>
    <row r="142" spans="1:13" ht="23.25" x14ac:dyDescent="0.35">
      <c r="A142" s="35">
        <v>44256</v>
      </c>
      <c r="B142" s="36">
        <v>33.299999999999997</v>
      </c>
      <c r="C142" s="36">
        <v>237.72571428571399</v>
      </c>
      <c r="D142" s="18"/>
      <c r="E142" s="18"/>
      <c r="F142" s="18"/>
      <c r="G142" s="18"/>
      <c r="H142" s="18"/>
      <c r="I142" s="18"/>
      <c r="J142" s="18"/>
      <c r="K142" s="18"/>
      <c r="L142" s="38"/>
      <c r="M142" s="38"/>
    </row>
    <row r="143" spans="1:13" ht="23.25" x14ac:dyDescent="0.35">
      <c r="A143" s="35">
        <v>44287</v>
      </c>
      <c r="B143" s="36">
        <v>39.9</v>
      </c>
      <c r="C143" s="36">
        <v>223.40666666666701</v>
      </c>
      <c r="D143" s="18"/>
      <c r="E143" s="18"/>
      <c r="F143" s="18"/>
      <c r="G143" s="18"/>
      <c r="H143" s="18"/>
      <c r="I143" s="18"/>
      <c r="J143" s="18"/>
      <c r="K143" s="18"/>
      <c r="L143" s="38"/>
      <c r="M143" s="38"/>
    </row>
    <row r="144" spans="1:13" ht="23.25" x14ac:dyDescent="0.35">
      <c r="A144" s="35">
        <v>44317</v>
      </c>
      <c r="B144" s="36">
        <v>41.1</v>
      </c>
      <c r="C144" s="36">
        <v>219.52133333333299</v>
      </c>
      <c r="D144" s="18"/>
      <c r="E144" s="18"/>
      <c r="F144" s="18"/>
      <c r="G144" s="18"/>
      <c r="H144" s="18"/>
      <c r="I144" s="18"/>
      <c r="J144" s="18"/>
      <c r="K144" s="18"/>
      <c r="L144" s="38"/>
      <c r="M144" s="38"/>
    </row>
    <row r="145" spans="1:13" ht="23.25" x14ac:dyDescent="0.35">
      <c r="A145" s="35">
        <v>44348</v>
      </c>
      <c r="B145" s="36">
        <v>31.9</v>
      </c>
      <c r="C145" s="36">
        <v>223.696</v>
      </c>
      <c r="D145" s="18"/>
      <c r="E145" s="18"/>
      <c r="F145" s="18"/>
      <c r="G145" s="18"/>
      <c r="H145" s="18"/>
      <c r="I145" s="18"/>
      <c r="J145" s="18"/>
      <c r="K145" s="18"/>
      <c r="L145" s="38"/>
      <c r="M145" s="38"/>
    </row>
    <row r="146" spans="1:13" ht="23.25" x14ac:dyDescent="0.35">
      <c r="A146" s="35">
        <v>44378</v>
      </c>
      <c r="B146" s="36">
        <v>30.8</v>
      </c>
      <c r="C146" s="36">
        <v>232.39397101449299</v>
      </c>
      <c r="D146" s="18"/>
      <c r="E146" s="18"/>
      <c r="F146" s="18"/>
      <c r="G146" s="18"/>
      <c r="H146" s="18"/>
      <c r="I146" s="18"/>
      <c r="J146" s="18"/>
      <c r="K146" s="18"/>
      <c r="L146" s="38"/>
      <c r="M146" s="38"/>
    </row>
    <row r="147" spans="1:13" ht="23.25" x14ac:dyDescent="0.35">
      <c r="A147" s="35">
        <v>44409</v>
      </c>
      <c r="B147" s="36">
        <v>26.8</v>
      </c>
      <c r="C147" s="36">
        <v>235.77714285714299</v>
      </c>
      <c r="D147" s="18"/>
      <c r="E147" s="18"/>
      <c r="F147" s="18"/>
      <c r="G147" s="18"/>
      <c r="H147" s="18"/>
      <c r="I147" s="18"/>
      <c r="J147" s="18"/>
      <c r="K147" s="18"/>
      <c r="L147" s="38"/>
      <c r="M147" s="38"/>
    </row>
    <row r="148" spans="1:13" ht="23.25" x14ac:dyDescent="0.35">
      <c r="A148" s="35">
        <v>44440</v>
      </c>
      <c r="B148" s="36">
        <v>33.299999999999997</v>
      </c>
      <c r="C148" s="36">
        <v>232.95466666666701</v>
      </c>
      <c r="D148" s="18"/>
      <c r="E148" s="18"/>
      <c r="F148" s="18"/>
      <c r="G148" s="18"/>
      <c r="H148" s="18"/>
      <c r="I148" s="18"/>
      <c r="J148" s="18"/>
      <c r="K148" s="18"/>
      <c r="L148" s="38"/>
      <c r="M148" s="38"/>
    </row>
    <row r="149" spans="1:13" ht="23.25" x14ac:dyDescent="0.35">
      <c r="A149" s="35">
        <v>44470</v>
      </c>
      <c r="B149" s="36">
        <v>45.4</v>
      </c>
      <c r="C149" s="36">
        <v>256.19478260869602</v>
      </c>
      <c r="D149" s="18"/>
      <c r="E149" s="18"/>
      <c r="F149" s="18"/>
      <c r="G149" s="18"/>
      <c r="H149" s="18"/>
      <c r="I149" s="18"/>
      <c r="J149" s="18"/>
      <c r="K149" s="18"/>
      <c r="L149" s="38"/>
      <c r="M149" s="38"/>
    </row>
    <row r="150" spans="1:13" ht="23.25" x14ac:dyDescent="0.35">
      <c r="A150" s="35">
        <v>44501</v>
      </c>
      <c r="B150" s="36">
        <v>38.6</v>
      </c>
      <c r="C150" s="36">
        <v>243.33760000000001</v>
      </c>
      <c r="D150" s="18"/>
      <c r="E150" s="18"/>
      <c r="F150" s="18"/>
      <c r="G150" s="18"/>
      <c r="H150" s="18"/>
      <c r="I150" s="18"/>
      <c r="J150" s="18"/>
      <c r="K150" s="18"/>
      <c r="L150" s="38"/>
      <c r="M150" s="38"/>
    </row>
    <row r="151" spans="1:13" ht="23.25" x14ac:dyDescent="0.35">
      <c r="A151" s="35">
        <v>44531</v>
      </c>
      <c r="B151" s="36">
        <v>45.1</v>
      </c>
      <c r="C151" s="36">
        <v>243.305971014493</v>
      </c>
      <c r="D151" s="18"/>
      <c r="E151" s="18"/>
      <c r="F151" s="18"/>
      <c r="G151" s="18"/>
      <c r="H151" s="18"/>
      <c r="I151" s="18"/>
      <c r="J151" s="18"/>
      <c r="K151" s="18"/>
      <c r="L151" s="38"/>
      <c r="M151" s="38"/>
    </row>
    <row r="152" spans="1:13" ht="23.25" x14ac:dyDescent="0.35">
      <c r="A152" s="35">
        <v>44562</v>
      </c>
      <c r="B152" s="36">
        <v>41.7</v>
      </c>
      <c r="C152" s="36">
        <v>269.61733333333302</v>
      </c>
      <c r="D152" s="18"/>
      <c r="E152" s="18"/>
      <c r="F152" s="18"/>
      <c r="G152" s="18"/>
      <c r="H152" s="18"/>
      <c r="I152" s="18"/>
      <c r="J152" s="18"/>
      <c r="K152" s="18"/>
      <c r="L152" s="38"/>
      <c r="M152" s="38"/>
    </row>
    <row r="153" spans="1:13" ht="23.25" x14ac:dyDescent="0.35">
      <c r="A153" s="35">
        <v>44593</v>
      </c>
      <c r="B153" s="36">
        <v>24.3</v>
      </c>
      <c r="C153" s="36">
        <v>296.35173333333398</v>
      </c>
      <c r="D153" s="18"/>
      <c r="E153" s="18"/>
      <c r="F153" s="18"/>
      <c r="G153" s="18"/>
      <c r="H153" s="18"/>
      <c r="I153" s="18"/>
      <c r="J153" s="18"/>
      <c r="K153" s="18"/>
      <c r="L153" s="38"/>
      <c r="M153" s="38"/>
    </row>
    <row r="154" spans="1:13" ht="23.25" x14ac:dyDescent="0.35">
      <c r="A154" s="35">
        <v>44621</v>
      </c>
      <c r="B154" s="36">
        <v>15.7</v>
      </c>
      <c r="C154" s="36">
        <v>307.56133333333401</v>
      </c>
      <c r="D154" s="18"/>
      <c r="E154" s="18"/>
      <c r="F154" s="18"/>
      <c r="G154" s="18"/>
      <c r="H154" s="18"/>
      <c r="I154" s="18"/>
      <c r="J154" s="18"/>
      <c r="K154" s="18"/>
      <c r="L154" s="38"/>
      <c r="M154" s="38"/>
    </row>
    <row r="155" spans="1:13" ht="23.25" x14ac:dyDescent="0.35">
      <c r="A155" s="35">
        <v>44652</v>
      </c>
      <c r="B155" s="36">
        <v>23.8</v>
      </c>
      <c r="C155" s="36">
        <v>290.73866666666697</v>
      </c>
      <c r="D155" s="18"/>
      <c r="E155" s="18"/>
      <c r="F155" s="18"/>
      <c r="G155" s="18"/>
      <c r="H155" s="18"/>
      <c r="I155" s="18"/>
      <c r="J155" s="18"/>
      <c r="K155" s="18"/>
      <c r="L155" s="38"/>
      <c r="M155" s="38"/>
    </row>
    <row r="156" spans="1:13" ht="23.25" x14ac:dyDescent="0.35">
      <c r="A156" s="35">
        <v>44682</v>
      </c>
      <c r="B156" s="36">
        <v>37.5</v>
      </c>
      <c r="C156" s="36">
        <v>313.80660317460303</v>
      </c>
      <c r="D156" s="18"/>
      <c r="E156" s="18"/>
      <c r="F156" s="18"/>
      <c r="G156" s="18"/>
      <c r="H156" s="18"/>
      <c r="I156" s="18"/>
      <c r="J156" s="18"/>
      <c r="K156" s="18"/>
      <c r="L156" s="38"/>
      <c r="M156" s="38"/>
    </row>
    <row r="157" spans="1:13" ht="23.25" x14ac:dyDescent="0.35">
      <c r="A157" s="35">
        <v>44713</v>
      </c>
      <c r="B157" s="36">
        <v>32.200000000000003</v>
      </c>
      <c r="C157" s="36">
        <v>355.88</v>
      </c>
      <c r="D157" s="18"/>
      <c r="E157" s="18"/>
      <c r="F157" s="18"/>
      <c r="G157" s="18"/>
      <c r="H157" s="18"/>
      <c r="I157" s="18"/>
      <c r="J157" s="18"/>
      <c r="K157" s="18"/>
      <c r="L157" s="38"/>
      <c r="M157" s="38"/>
    </row>
    <row r="158" spans="1:13" ht="23.25" x14ac:dyDescent="0.35">
      <c r="A158" s="35">
        <v>44743</v>
      </c>
      <c r="B158" s="36">
        <v>30.94</v>
      </c>
      <c r="C158" s="36">
        <v>403.032347826087</v>
      </c>
      <c r="D158" s="18"/>
      <c r="E158" s="18"/>
      <c r="F158" s="18"/>
      <c r="G158" s="18"/>
      <c r="H158" s="18"/>
      <c r="I158" s="18"/>
      <c r="J158" s="18"/>
      <c r="K158" s="18"/>
      <c r="L158" s="38"/>
      <c r="M158" s="38"/>
    </row>
    <row r="159" spans="1:13" ht="23.25" x14ac:dyDescent="0.35">
      <c r="A159" s="35">
        <v>44774</v>
      </c>
      <c r="B159" s="36">
        <v>28.41</v>
      </c>
      <c r="C159" s="36">
        <v>387.33269841269902</v>
      </c>
      <c r="D159" s="18"/>
      <c r="E159" s="18"/>
      <c r="F159" s="18"/>
      <c r="G159" s="18"/>
      <c r="H159" s="18"/>
      <c r="I159" s="18"/>
      <c r="J159" s="18"/>
      <c r="K159" s="18"/>
      <c r="L159" s="38"/>
      <c r="M159" s="38"/>
    </row>
    <row r="160" spans="1:13" ht="23.25" x14ac:dyDescent="0.35">
      <c r="A160" s="35">
        <v>44805</v>
      </c>
      <c r="B160" s="36">
        <v>36.840000000000003</v>
      </c>
      <c r="C160" s="36">
        <v>371.21466666666697</v>
      </c>
      <c r="D160" s="18"/>
      <c r="E160" s="18"/>
      <c r="F160" s="18"/>
      <c r="G160" s="18"/>
      <c r="H160" s="18"/>
      <c r="I160" s="18"/>
      <c r="J160" s="18"/>
      <c r="K160" s="18"/>
      <c r="L160" s="38"/>
      <c r="M160" s="38"/>
    </row>
    <row r="161" spans="1:18" ht="23.25" x14ac:dyDescent="0.35">
      <c r="A161" s="35">
        <v>44835</v>
      </c>
      <c r="B161" s="36">
        <v>41.34</v>
      </c>
      <c r="C161" s="36">
        <v>391.84</v>
      </c>
      <c r="D161" s="18"/>
      <c r="E161" s="18"/>
      <c r="F161" s="18"/>
      <c r="G161" s="18"/>
      <c r="H161" s="18"/>
      <c r="I161" s="18"/>
      <c r="J161" s="18"/>
      <c r="K161" s="18"/>
      <c r="L161" s="38"/>
      <c r="M161" s="38"/>
    </row>
    <row r="162" spans="1:18" ht="23.25" x14ac:dyDescent="0.35">
      <c r="A162" s="35">
        <v>44866</v>
      </c>
      <c r="B162" s="36">
        <v>40.380000000000003</v>
      </c>
      <c r="C162" s="36">
        <v>353.77396825396801</v>
      </c>
      <c r="D162" s="18"/>
      <c r="E162" s="18"/>
      <c r="F162" s="18"/>
      <c r="G162" s="18"/>
      <c r="H162" s="18"/>
      <c r="I162" s="18"/>
      <c r="J162" s="18"/>
      <c r="K162" s="18"/>
      <c r="L162" s="38"/>
      <c r="M162" s="38"/>
    </row>
    <row r="163" spans="1:18" ht="23.25" x14ac:dyDescent="0.35">
      <c r="A163" s="18"/>
      <c r="B163" s="18"/>
      <c r="C163" s="18"/>
      <c r="D163" s="18"/>
      <c r="E163" s="38"/>
      <c r="F163" s="38"/>
      <c r="G163" s="38"/>
      <c r="H163" s="38"/>
      <c r="I163" s="39"/>
      <c r="J163" s="38"/>
      <c r="K163" s="38"/>
      <c r="L163" s="38"/>
      <c r="M163" s="38"/>
      <c r="P163" s="12"/>
      <c r="Q163" s="13"/>
      <c r="R163" s="13"/>
    </row>
    <row r="164" spans="1:18" ht="23.25" x14ac:dyDescent="0.35">
      <c r="A164" s="17" t="s">
        <v>3</v>
      </c>
      <c r="B164" s="18"/>
      <c r="C164" s="37"/>
      <c r="D164" s="18"/>
      <c r="E164" s="38"/>
      <c r="F164" s="38"/>
      <c r="G164" s="38"/>
      <c r="H164" s="38"/>
      <c r="I164" s="38"/>
      <c r="J164" s="40"/>
      <c r="K164" s="38"/>
      <c r="L164" s="38"/>
      <c r="M164" s="38"/>
      <c r="P164" s="12"/>
      <c r="Q164" s="13"/>
      <c r="R164" s="13"/>
    </row>
    <row r="165" spans="1:18" ht="23.25" x14ac:dyDescent="0.35">
      <c r="A165" s="18" t="s">
        <v>42</v>
      </c>
      <c r="B165" s="18"/>
      <c r="C165" s="37"/>
      <c r="D165" s="18"/>
      <c r="E165" s="38"/>
      <c r="F165" s="38"/>
      <c r="G165" s="38"/>
      <c r="H165" s="38"/>
      <c r="I165" s="38"/>
      <c r="J165" s="38"/>
      <c r="K165" s="38"/>
      <c r="L165" s="41" t="s">
        <v>63</v>
      </c>
      <c r="M165" s="38"/>
      <c r="P165" s="12"/>
      <c r="Q165" s="13"/>
      <c r="R165" s="13"/>
    </row>
    <row r="166" spans="1:18" ht="23.25" x14ac:dyDescent="0.35">
      <c r="A166" s="18" t="s">
        <v>43</v>
      </c>
      <c r="B166" s="18"/>
      <c r="C166" s="37"/>
      <c r="D166" s="18"/>
      <c r="E166" s="38"/>
      <c r="F166" s="38"/>
      <c r="G166" s="38"/>
      <c r="H166" s="38"/>
      <c r="I166" s="38"/>
      <c r="J166" s="38"/>
      <c r="K166" s="38"/>
      <c r="L166" s="42"/>
      <c r="M166" s="18"/>
      <c r="P166" s="12"/>
      <c r="Q166" s="13"/>
      <c r="R166" s="13"/>
    </row>
    <row r="167" spans="1:18" ht="23.25" x14ac:dyDescent="0.35">
      <c r="A167" s="17"/>
      <c r="B167" s="18"/>
      <c r="C167" s="37"/>
      <c r="D167" s="18"/>
      <c r="E167" s="38"/>
      <c r="F167" s="38"/>
      <c r="G167" s="38"/>
      <c r="H167" s="38"/>
      <c r="I167" s="38"/>
      <c r="J167" s="38"/>
      <c r="K167" s="38"/>
      <c r="L167" s="43"/>
      <c r="M167" s="38"/>
      <c r="P167" s="12"/>
      <c r="Q167" s="13"/>
      <c r="R167" s="13"/>
    </row>
    <row r="168" spans="1:18" ht="23.25" x14ac:dyDescent="0.35">
      <c r="A168" s="18" t="s">
        <v>40</v>
      </c>
      <c r="B168" s="18"/>
      <c r="C168" s="33"/>
      <c r="D168" s="18"/>
      <c r="E168" s="38"/>
      <c r="F168" s="38"/>
      <c r="G168" s="38"/>
      <c r="H168" s="38"/>
      <c r="I168" s="38"/>
      <c r="J168" s="38"/>
      <c r="K168" s="38"/>
      <c r="L168" s="44" t="s">
        <v>35</v>
      </c>
      <c r="M168" s="38"/>
      <c r="P168" s="12"/>
      <c r="Q168" s="13"/>
      <c r="R168" s="13"/>
    </row>
    <row r="169" spans="1:18" ht="23.25" x14ac:dyDescent="0.35">
      <c r="A169" s="18" t="s">
        <v>41</v>
      </c>
      <c r="B169" s="18"/>
      <c r="C169" s="33"/>
      <c r="D169" s="18"/>
      <c r="E169" s="38"/>
      <c r="F169" s="38"/>
      <c r="G169" s="38"/>
      <c r="H169" s="38"/>
      <c r="I169" s="38"/>
      <c r="J169" s="38"/>
      <c r="K169" s="38"/>
      <c r="L169" s="43"/>
      <c r="M169" s="38"/>
      <c r="P169" s="12"/>
      <c r="Q169" s="13"/>
      <c r="R169" s="13"/>
    </row>
    <row r="170" spans="1:18" ht="23.25" x14ac:dyDescent="0.35">
      <c r="A170" s="18"/>
      <c r="B170" s="18"/>
      <c r="C170" s="33"/>
      <c r="D170" s="18"/>
      <c r="E170" s="38"/>
      <c r="F170" s="38"/>
      <c r="G170" s="38"/>
      <c r="H170" s="38"/>
      <c r="I170" s="38"/>
      <c r="J170" s="38"/>
      <c r="K170" s="38"/>
      <c r="L170" s="43"/>
      <c r="M170" s="38"/>
      <c r="P170" s="12"/>
      <c r="Q170" s="13"/>
      <c r="R170" s="13"/>
    </row>
    <row r="171" spans="1:18" ht="23.25" x14ac:dyDescent="0.35">
      <c r="A171" s="18" t="s">
        <v>36</v>
      </c>
      <c r="B171" s="18"/>
      <c r="C171" s="33"/>
      <c r="D171" s="18"/>
      <c r="E171" s="38"/>
      <c r="F171" s="38"/>
      <c r="G171" s="38"/>
      <c r="H171" s="38"/>
      <c r="I171" s="38"/>
      <c r="J171" s="38"/>
      <c r="K171" s="38"/>
      <c r="L171" s="43"/>
      <c r="M171" s="38"/>
      <c r="P171" s="12"/>
      <c r="Q171" s="13"/>
      <c r="R171" s="13"/>
    </row>
    <row r="172" spans="1:18" ht="23.25" x14ac:dyDescent="0.35">
      <c r="A172" s="18" t="s">
        <v>37</v>
      </c>
      <c r="B172" s="18"/>
      <c r="C172" s="33"/>
      <c r="D172" s="38"/>
      <c r="E172" s="38"/>
      <c r="F172" s="38"/>
      <c r="G172" s="38"/>
      <c r="H172" s="38"/>
      <c r="I172" s="38"/>
      <c r="J172" s="38"/>
      <c r="K172" s="38"/>
      <c r="L172" s="44" t="s">
        <v>39</v>
      </c>
      <c r="M172" s="38"/>
      <c r="P172" s="12"/>
      <c r="Q172" s="13"/>
      <c r="R172" s="13"/>
    </row>
    <row r="173" spans="1:18" ht="23.25" x14ac:dyDescent="0.35">
      <c r="A173" s="18" t="s">
        <v>38</v>
      </c>
      <c r="B173" s="18"/>
      <c r="C173" s="33"/>
      <c r="D173" s="38"/>
      <c r="E173" s="38"/>
      <c r="F173" s="38"/>
      <c r="G173" s="38"/>
      <c r="H173" s="38"/>
      <c r="I173" s="38"/>
      <c r="J173" s="96" t="s">
        <v>31</v>
      </c>
      <c r="K173" s="96"/>
      <c r="L173" s="96"/>
      <c r="M173" s="45"/>
      <c r="P173" s="12"/>
      <c r="Q173" s="13"/>
      <c r="R173" s="13"/>
    </row>
    <row r="174" spans="1:18" ht="23.25" x14ac:dyDescent="0.35">
      <c r="A174" s="18"/>
      <c r="B174" s="18"/>
      <c r="C174" s="33"/>
      <c r="D174" s="38"/>
      <c r="E174" s="38"/>
      <c r="F174" s="38"/>
      <c r="G174" s="38"/>
      <c r="H174" s="38"/>
      <c r="I174" s="38"/>
      <c r="J174" s="38"/>
      <c r="K174" s="38"/>
      <c r="L174" s="43"/>
      <c r="M174" s="38"/>
      <c r="P174" s="12"/>
      <c r="Q174" s="13"/>
      <c r="R174" s="13"/>
    </row>
    <row r="175" spans="1:18" ht="23.25" x14ac:dyDescent="0.35">
      <c r="A175" s="18"/>
      <c r="B175" s="18"/>
      <c r="C175" s="33"/>
      <c r="D175" s="38"/>
      <c r="E175" s="38"/>
      <c r="F175" s="38"/>
      <c r="G175" s="38"/>
      <c r="H175" s="38"/>
      <c r="I175" s="38"/>
      <c r="J175" s="38"/>
      <c r="K175" s="38"/>
      <c r="L175" s="44"/>
      <c r="M175" s="38"/>
      <c r="P175" s="12"/>
      <c r="Q175" s="13"/>
      <c r="R175" s="13"/>
    </row>
    <row r="176" spans="1:18" ht="23.25" x14ac:dyDescent="0.35">
      <c r="A176" s="18"/>
      <c r="B176" s="18"/>
      <c r="C176" s="46"/>
      <c r="D176" s="38"/>
      <c r="E176" s="38"/>
      <c r="F176" s="38"/>
      <c r="G176" s="38"/>
      <c r="H176" s="38"/>
      <c r="I176" s="38"/>
      <c r="J176" s="38"/>
      <c r="K176" s="38"/>
      <c r="L176" s="19"/>
      <c r="M176" s="38"/>
      <c r="P176" s="12"/>
      <c r="Q176" s="13"/>
      <c r="R176" s="13"/>
    </row>
    <row r="177" spans="1:18" x14ac:dyDescent="0.25">
      <c r="A177" s="10"/>
      <c r="B177" s="10"/>
      <c r="C177" s="11"/>
      <c r="P177" s="12"/>
      <c r="Q177" s="13"/>
      <c r="R177" s="13"/>
    </row>
    <row r="178" spans="1:18" ht="15.75" x14ac:dyDescent="0.25">
      <c r="C178" s="3"/>
      <c r="P178" s="12"/>
      <c r="Q178" s="13"/>
      <c r="R178" s="13"/>
    </row>
    <row r="179" spans="1:18" ht="15.75" x14ac:dyDescent="0.25">
      <c r="C179" s="3"/>
      <c r="P179" s="12"/>
      <c r="Q179" s="13"/>
      <c r="R179" s="13"/>
    </row>
    <row r="180" spans="1:18" ht="15.75" x14ac:dyDescent="0.25">
      <c r="C180" s="4"/>
      <c r="P180" s="12"/>
      <c r="Q180" s="13"/>
      <c r="R180" s="13"/>
    </row>
    <row r="181" spans="1:18" ht="15.75" x14ac:dyDescent="0.25">
      <c r="A181" s="14"/>
      <c r="C181" s="5"/>
      <c r="P181" s="12"/>
      <c r="Q181" s="13"/>
      <c r="R181" s="13"/>
    </row>
    <row r="182" spans="1:18" ht="15.75" x14ac:dyDescent="0.25">
      <c r="C182" s="2" t="s">
        <v>1</v>
      </c>
      <c r="P182" s="12"/>
      <c r="Q182" s="13"/>
      <c r="R182" s="13"/>
    </row>
    <row r="183" spans="1:18" x14ac:dyDescent="0.25">
      <c r="P183" s="12"/>
      <c r="Q183" s="13"/>
      <c r="R183" s="13"/>
    </row>
    <row r="184" spans="1:18" x14ac:dyDescent="0.25">
      <c r="P184" s="12"/>
      <c r="Q184" s="13"/>
      <c r="R184" s="13"/>
    </row>
    <row r="185" spans="1:18" x14ac:dyDescent="0.25">
      <c r="P185" s="12"/>
      <c r="Q185" s="13"/>
      <c r="R185" s="13"/>
    </row>
    <row r="186" spans="1:18" x14ac:dyDescent="0.25">
      <c r="P186" s="12"/>
      <c r="Q186" s="13"/>
      <c r="R186" s="13"/>
    </row>
    <row r="187" spans="1:18" x14ac:dyDescent="0.25">
      <c r="P187" s="12"/>
      <c r="Q187" s="13"/>
      <c r="R187" s="13"/>
    </row>
    <row r="188" spans="1:18" x14ac:dyDescent="0.25">
      <c r="P188" s="12"/>
      <c r="Q188" s="13"/>
      <c r="R188" s="13"/>
    </row>
    <row r="189" spans="1:18" x14ac:dyDescent="0.25">
      <c r="P189" s="12"/>
      <c r="Q189" s="13"/>
      <c r="R189" s="13"/>
    </row>
    <row r="190" spans="1:18" x14ac:dyDescent="0.25">
      <c r="P190" s="12"/>
      <c r="Q190" s="13"/>
      <c r="R190" s="13"/>
    </row>
    <row r="191" spans="1:18" x14ac:dyDescent="0.25">
      <c r="P191" s="12"/>
      <c r="Q191" s="13"/>
      <c r="R191" s="13"/>
    </row>
    <row r="192" spans="1:18" x14ac:dyDescent="0.25">
      <c r="P192" s="12"/>
      <c r="Q192" s="13"/>
      <c r="R192" s="13"/>
    </row>
    <row r="193" spans="16:18" x14ac:dyDescent="0.25">
      <c r="P193" s="12"/>
      <c r="Q193" s="13"/>
      <c r="R193" s="13"/>
    </row>
    <row r="194" spans="16:18" x14ac:dyDescent="0.25">
      <c r="P194" s="12"/>
      <c r="Q194" s="13"/>
      <c r="R194" s="13"/>
    </row>
    <row r="195" spans="16:18" x14ac:dyDescent="0.25">
      <c r="P195" s="12"/>
      <c r="Q195" s="13"/>
      <c r="R195" s="13"/>
    </row>
    <row r="196" spans="16:18" x14ac:dyDescent="0.25">
      <c r="P196" s="12"/>
      <c r="Q196" s="13"/>
      <c r="R196" s="13"/>
    </row>
  </sheetData>
  <mergeCells count="1">
    <mergeCell ref="J173:L173"/>
  </mergeCells>
  <pageMargins left="0.45" right="0.2" top="0.25" bottom="0.25" header="0.3" footer="0.3"/>
  <pageSetup scale="56" orientation="portrait" r:id="rId1"/>
  <colBreaks count="1" manualBreakCount="1">
    <brk id="12" max="1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4AAC-E326-4818-A6D0-A07486CE8BBE}">
  <dimension ref="A1:J74"/>
  <sheetViews>
    <sheetView zoomScale="55" zoomScaleNormal="55" workbookViewId="0">
      <selection activeCell="E12" sqref="E12"/>
    </sheetView>
  </sheetViews>
  <sheetFormatPr defaultColWidth="9.140625" defaultRowHeight="16.5" x14ac:dyDescent="0.3"/>
  <cols>
    <col min="1" max="1" width="21.42578125" style="1" customWidth="1"/>
    <col min="2" max="2" width="19" style="1" customWidth="1"/>
    <col min="3" max="3" width="29.28515625" style="1" customWidth="1"/>
    <col min="4" max="4" width="28.5703125" style="1" customWidth="1"/>
    <col min="5" max="5" width="32.42578125" style="1" customWidth="1"/>
    <col min="6" max="7" width="9.140625" style="1"/>
    <col min="8" max="8" width="12.140625" style="1" bestFit="1" customWidth="1"/>
    <col min="9" max="9" width="13" style="1" customWidth="1"/>
    <col min="10" max="16384" width="9.140625" style="1"/>
  </cols>
  <sheetData>
    <row r="1" spans="1:9" ht="33" x14ac:dyDescent="0.45">
      <c r="A1" s="64" t="s">
        <v>122</v>
      </c>
      <c r="B1" s="63"/>
      <c r="C1" s="63"/>
      <c r="D1" s="63"/>
      <c r="E1" s="63"/>
    </row>
    <row r="2" spans="1:9" ht="23.25" x14ac:dyDescent="0.35">
      <c r="A2" s="48" t="s">
        <v>121</v>
      </c>
      <c r="B2" s="48"/>
      <c r="C2" s="48"/>
      <c r="D2" s="48"/>
      <c r="E2" s="48"/>
      <c r="F2" s="47"/>
      <c r="G2" s="47"/>
      <c r="H2" s="47"/>
      <c r="I2" s="47"/>
    </row>
    <row r="3" spans="1:9" ht="23.25" x14ac:dyDescent="0.35">
      <c r="A3" s="48" t="s">
        <v>120</v>
      </c>
      <c r="B3" s="48"/>
      <c r="C3" s="48"/>
      <c r="D3" s="48"/>
      <c r="E3" s="48"/>
      <c r="F3" s="47"/>
      <c r="G3" s="47"/>
      <c r="H3" s="47"/>
      <c r="I3" s="47"/>
    </row>
    <row r="4" spans="1:9" ht="23.25" x14ac:dyDescent="0.35">
      <c r="A4" s="48"/>
      <c r="B4" s="48"/>
      <c r="C4" s="48"/>
      <c r="D4" s="48"/>
      <c r="E4" s="48"/>
      <c r="F4" s="47"/>
      <c r="G4" s="47"/>
      <c r="H4" s="47"/>
      <c r="I4" s="47"/>
    </row>
    <row r="5" spans="1:9" ht="23.25" x14ac:dyDescent="0.35">
      <c r="A5" s="48"/>
      <c r="B5" s="48"/>
      <c r="C5" s="62" t="s">
        <v>119</v>
      </c>
      <c r="D5" s="62" t="s">
        <v>118</v>
      </c>
      <c r="E5" s="62" t="s">
        <v>117</v>
      </c>
      <c r="F5" s="47"/>
      <c r="G5" s="47"/>
      <c r="H5" s="47"/>
      <c r="I5" s="47"/>
    </row>
    <row r="6" spans="1:9" ht="23.25" x14ac:dyDescent="0.35">
      <c r="A6" s="50" t="s">
        <v>116</v>
      </c>
      <c r="B6" s="48"/>
      <c r="C6" s="62" t="s">
        <v>73</v>
      </c>
      <c r="D6" s="62" t="s">
        <v>73</v>
      </c>
      <c r="E6" s="62" t="s">
        <v>73</v>
      </c>
      <c r="F6" s="47"/>
      <c r="G6" s="47"/>
      <c r="H6" s="47"/>
      <c r="I6" s="47"/>
    </row>
    <row r="7" spans="1:9" ht="23.25" x14ac:dyDescent="0.35">
      <c r="A7" s="48" t="s">
        <v>115</v>
      </c>
      <c r="B7" s="48"/>
      <c r="C7" s="51">
        <v>2110000</v>
      </c>
      <c r="D7" s="51">
        <v>902500</v>
      </c>
      <c r="E7" s="51">
        <v>815000</v>
      </c>
      <c r="F7" s="47"/>
      <c r="G7" s="47"/>
      <c r="H7" s="47"/>
      <c r="I7" s="47"/>
    </row>
    <row r="8" spans="1:9" ht="23.25" x14ac:dyDescent="0.35">
      <c r="A8" s="48" t="s">
        <v>114</v>
      </c>
      <c r="B8" s="48"/>
      <c r="C8" s="51">
        <v>50000</v>
      </c>
      <c r="D8" s="51">
        <v>5000</v>
      </c>
      <c r="E8" s="51">
        <v>0</v>
      </c>
      <c r="F8" s="47"/>
      <c r="G8" s="47"/>
      <c r="H8" s="47"/>
      <c r="I8" s="47"/>
    </row>
    <row r="9" spans="1:9" ht="25.5" x14ac:dyDescent="0.5">
      <c r="A9" s="48" t="s">
        <v>113</v>
      </c>
      <c r="B9" s="48"/>
      <c r="C9" s="61">
        <v>1125000</v>
      </c>
      <c r="D9" s="61">
        <v>10000</v>
      </c>
      <c r="E9" s="61">
        <v>0</v>
      </c>
      <c r="F9" s="47"/>
      <c r="G9" s="47"/>
      <c r="H9" s="47"/>
      <c r="I9" s="47"/>
    </row>
    <row r="10" spans="1:9" ht="25.5" x14ac:dyDescent="0.5">
      <c r="A10" s="48"/>
      <c r="B10" s="48"/>
      <c r="C10" s="61">
        <f>SUM(C7:C9)</f>
        <v>3285000</v>
      </c>
      <c r="D10" s="61">
        <f>SUM(D7:D9)</f>
        <v>917500</v>
      </c>
      <c r="E10" s="61">
        <f>SUM(E7:E9)</f>
        <v>815000</v>
      </c>
      <c r="F10" s="47"/>
      <c r="G10" s="47"/>
      <c r="H10" s="47"/>
      <c r="I10" s="47"/>
    </row>
    <row r="11" spans="1:9" ht="23.25" x14ac:dyDescent="0.35">
      <c r="A11" s="50" t="s">
        <v>112</v>
      </c>
      <c r="B11" s="48"/>
      <c r="C11" s="51"/>
      <c r="D11" s="51"/>
      <c r="E11" s="51"/>
      <c r="F11" s="47"/>
      <c r="G11" s="47"/>
      <c r="H11" s="47"/>
      <c r="I11" s="47"/>
    </row>
    <row r="12" spans="1:9" ht="23.25" x14ac:dyDescent="0.35">
      <c r="A12" s="48" t="s">
        <v>111</v>
      </c>
      <c r="B12" s="48"/>
      <c r="C12" s="51">
        <v>300000</v>
      </c>
      <c r="D12" s="51">
        <v>130000</v>
      </c>
      <c r="E12" s="51">
        <v>115000</v>
      </c>
      <c r="F12" s="47"/>
      <c r="G12" s="47"/>
      <c r="H12" s="47"/>
      <c r="I12" s="47"/>
    </row>
    <row r="13" spans="1:9" ht="23.25" x14ac:dyDescent="0.35">
      <c r="A13" s="48" t="s">
        <v>110</v>
      </c>
      <c r="B13" s="48"/>
      <c r="C13" s="51">
        <v>175000</v>
      </c>
      <c r="D13" s="51">
        <v>70000</v>
      </c>
      <c r="E13" s="51">
        <v>80000</v>
      </c>
      <c r="F13" s="47"/>
      <c r="G13" s="47"/>
      <c r="H13" s="47"/>
      <c r="I13" s="47"/>
    </row>
    <row r="14" spans="1:9" ht="25.5" x14ac:dyDescent="0.5">
      <c r="A14" s="48" t="s">
        <v>109</v>
      </c>
      <c r="B14" s="48"/>
      <c r="C14" s="61">
        <v>100000</v>
      </c>
      <c r="D14" s="61">
        <v>0</v>
      </c>
      <c r="E14" s="61">
        <v>50000</v>
      </c>
      <c r="F14" s="47"/>
      <c r="G14" s="47"/>
      <c r="H14" s="47"/>
      <c r="I14" s="47"/>
    </row>
    <row r="15" spans="1:9" ht="25.5" x14ac:dyDescent="0.5">
      <c r="A15" s="48" t="s">
        <v>108</v>
      </c>
      <c r="B15" s="48"/>
      <c r="C15" s="60">
        <f>C10+C12+C13+C14</f>
        <v>3860000</v>
      </c>
      <c r="D15" s="60">
        <f>D10+D12+D13+D14</f>
        <v>1117500</v>
      </c>
      <c r="E15" s="60">
        <f>E10+E12+E13+E14</f>
        <v>1060000</v>
      </c>
      <c r="F15" s="47"/>
      <c r="G15" s="47"/>
      <c r="H15" s="47"/>
      <c r="I15" s="47"/>
    </row>
    <row r="16" spans="1:9" ht="23.25" x14ac:dyDescent="0.35">
      <c r="A16" s="48"/>
      <c r="B16" s="48"/>
      <c r="C16" s="51"/>
      <c r="D16" s="51"/>
      <c r="E16" s="51"/>
      <c r="F16" s="47"/>
      <c r="G16" s="47"/>
      <c r="H16" s="47"/>
      <c r="I16" s="47"/>
    </row>
    <row r="17" spans="1:9" ht="23.25" x14ac:dyDescent="0.35">
      <c r="A17" s="48" t="s">
        <v>107</v>
      </c>
      <c r="B17" s="48"/>
      <c r="C17" s="51">
        <v>2000000</v>
      </c>
      <c r="D17" s="51">
        <v>500000</v>
      </c>
      <c r="E17" s="51">
        <v>400000</v>
      </c>
      <c r="F17" s="47"/>
      <c r="G17" s="47"/>
      <c r="H17" s="47"/>
      <c r="I17" s="47"/>
    </row>
    <row r="18" spans="1:9" ht="25.5" x14ac:dyDescent="0.5">
      <c r="A18" s="48" t="s">
        <v>94</v>
      </c>
      <c r="B18" s="48"/>
      <c r="C18" s="61">
        <v>1385000</v>
      </c>
      <c r="D18" s="61">
        <v>365000</v>
      </c>
      <c r="E18" s="61">
        <v>470000</v>
      </c>
      <c r="F18" s="47"/>
      <c r="G18" s="47"/>
      <c r="H18" s="47"/>
      <c r="I18" s="47"/>
    </row>
    <row r="19" spans="1:9" ht="25.5" x14ac:dyDescent="0.5">
      <c r="A19" s="48" t="s">
        <v>106</v>
      </c>
      <c r="B19" s="48"/>
      <c r="C19" s="61">
        <f>SUM(C17:C18)</f>
        <v>3385000</v>
      </c>
      <c r="D19" s="61">
        <f>SUM(D17:D18)</f>
        <v>865000</v>
      </c>
      <c r="E19" s="61">
        <f>SUM(E17:E18)</f>
        <v>870000</v>
      </c>
      <c r="F19" s="47"/>
      <c r="G19" s="47"/>
      <c r="H19" s="47"/>
      <c r="I19" s="47"/>
    </row>
    <row r="20" spans="1:9" ht="23.25" x14ac:dyDescent="0.35">
      <c r="A20" s="48" t="s">
        <v>105</v>
      </c>
      <c r="B20" s="48"/>
      <c r="C20" s="51"/>
      <c r="D20" s="51"/>
      <c r="E20" s="51"/>
      <c r="F20" s="47"/>
      <c r="G20" s="47"/>
      <c r="H20" s="47"/>
      <c r="I20" s="47"/>
    </row>
    <row r="21" spans="1:9" ht="23.25" x14ac:dyDescent="0.35">
      <c r="A21" s="48" t="s">
        <v>104</v>
      </c>
      <c r="B21" s="48"/>
      <c r="C21" s="51">
        <v>100000</v>
      </c>
      <c r="D21" s="51">
        <v>75000</v>
      </c>
      <c r="E21" s="51">
        <v>25000</v>
      </c>
      <c r="F21" s="47"/>
      <c r="G21" s="47"/>
      <c r="H21" s="47"/>
      <c r="I21" s="47"/>
    </row>
    <row r="22" spans="1:9" ht="23.25" x14ac:dyDescent="0.35">
      <c r="A22" s="48"/>
      <c r="B22" s="48"/>
      <c r="C22" s="51"/>
      <c r="D22" s="51"/>
      <c r="E22" s="51"/>
      <c r="F22" s="47"/>
      <c r="G22" s="47"/>
      <c r="H22" s="47"/>
      <c r="I22" s="47"/>
    </row>
    <row r="23" spans="1:9" ht="23.25" x14ac:dyDescent="0.35">
      <c r="A23" s="50" t="s">
        <v>103</v>
      </c>
      <c r="B23" s="48"/>
      <c r="C23" s="51"/>
      <c r="D23" s="51"/>
      <c r="E23" s="51"/>
      <c r="F23" s="47"/>
      <c r="G23" s="47"/>
      <c r="H23" s="47"/>
      <c r="I23" s="47"/>
    </row>
    <row r="24" spans="1:9" ht="23.25" x14ac:dyDescent="0.35">
      <c r="A24" s="48" t="s">
        <v>102</v>
      </c>
      <c r="B24" s="48"/>
      <c r="C24" s="51">
        <v>350000</v>
      </c>
      <c r="D24" s="51">
        <v>100000</v>
      </c>
      <c r="E24" s="51">
        <v>135000</v>
      </c>
      <c r="F24" s="47"/>
      <c r="G24" s="47"/>
      <c r="H24" s="47"/>
      <c r="I24" s="47"/>
    </row>
    <row r="25" spans="1:9" ht="23.25" x14ac:dyDescent="0.35">
      <c r="A25" s="48" t="s">
        <v>101</v>
      </c>
      <c r="B25" s="48"/>
      <c r="C25" s="51">
        <v>0</v>
      </c>
      <c r="D25" s="51">
        <v>37500</v>
      </c>
      <c r="E25" s="51">
        <v>0</v>
      </c>
      <c r="F25" s="47"/>
      <c r="G25" s="47"/>
      <c r="H25" s="47"/>
      <c r="I25" s="47"/>
    </row>
    <row r="26" spans="1:9" ht="25.5" x14ac:dyDescent="0.5">
      <c r="A26" s="48" t="s">
        <v>100</v>
      </c>
      <c r="B26" s="48"/>
      <c r="C26" s="61">
        <v>25000</v>
      </c>
      <c r="D26" s="61">
        <v>40000</v>
      </c>
      <c r="E26" s="61">
        <v>30000</v>
      </c>
      <c r="F26" s="47"/>
      <c r="G26" s="47"/>
      <c r="H26" s="47"/>
      <c r="I26" s="47"/>
    </row>
    <row r="27" spans="1:9" ht="25.5" x14ac:dyDescent="0.5">
      <c r="A27" s="48" t="s">
        <v>99</v>
      </c>
      <c r="B27" s="48"/>
      <c r="C27" s="61">
        <f>SUM(C21:C26)</f>
        <v>475000</v>
      </c>
      <c r="D27" s="61">
        <f>SUM(D21:D26)</f>
        <v>252500</v>
      </c>
      <c r="E27" s="61">
        <f>SUM(E21:E26)</f>
        <v>190000</v>
      </c>
      <c r="F27" s="47"/>
      <c r="G27" s="47"/>
      <c r="H27" s="47"/>
      <c r="I27" s="47"/>
    </row>
    <row r="28" spans="1:9" ht="25.5" x14ac:dyDescent="0.5">
      <c r="A28" s="48" t="s">
        <v>98</v>
      </c>
      <c r="B28" s="48"/>
      <c r="C28" s="60">
        <f>C19+C27</f>
        <v>3860000</v>
      </c>
      <c r="D28" s="60">
        <f>D19+D27</f>
        <v>1117500</v>
      </c>
      <c r="E28" s="60">
        <f>E19+E27</f>
        <v>1060000</v>
      </c>
      <c r="F28" s="47"/>
      <c r="G28" s="47"/>
      <c r="H28" s="47"/>
      <c r="I28" s="47"/>
    </row>
    <row r="29" spans="1:9" ht="23.25" x14ac:dyDescent="0.35">
      <c r="A29" s="48"/>
      <c r="B29" s="48"/>
      <c r="C29" s="48"/>
      <c r="D29" s="48"/>
      <c r="E29" s="48"/>
      <c r="F29" s="47"/>
      <c r="G29" s="47"/>
      <c r="H29" s="47"/>
      <c r="I29" s="47"/>
    </row>
    <row r="30" spans="1:9" ht="23.25" x14ac:dyDescent="0.35">
      <c r="A30" s="48"/>
      <c r="B30" s="48"/>
      <c r="C30" s="48"/>
      <c r="D30" s="48"/>
      <c r="E30" s="48"/>
      <c r="F30" s="47"/>
      <c r="G30" s="47"/>
      <c r="H30" s="47"/>
      <c r="I30" s="47"/>
    </row>
    <row r="31" spans="1:9" ht="23.25" x14ac:dyDescent="0.35">
      <c r="A31" s="48" t="s">
        <v>97</v>
      </c>
      <c r="B31" s="48"/>
      <c r="C31" s="48"/>
      <c r="D31" s="48"/>
      <c r="E31" s="48"/>
      <c r="F31" s="47"/>
      <c r="G31" s="47"/>
      <c r="H31" s="47"/>
      <c r="I31" s="47"/>
    </row>
    <row r="32" spans="1:9" ht="23.25" x14ac:dyDescent="0.35">
      <c r="A32" s="48"/>
      <c r="B32" s="48"/>
      <c r="C32" s="48"/>
      <c r="D32" s="48"/>
      <c r="E32" s="48"/>
      <c r="F32" s="47"/>
      <c r="G32" s="47"/>
      <c r="H32" s="47"/>
      <c r="I32" s="47"/>
    </row>
    <row r="33" spans="1:9" ht="23.25" x14ac:dyDescent="0.35">
      <c r="A33" s="48" t="s">
        <v>96</v>
      </c>
      <c r="B33" s="59" t="s">
        <v>0</v>
      </c>
      <c r="C33" s="56" t="s">
        <v>95</v>
      </c>
      <c r="D33" s="58" t="s">
        <v>94</v>
      </c>
      <c r="E33" s="58" t="s">
        <v>93</v>
      </c>
      <c r="F33" s="47"/>
      <c r="G33" s="47"/>
      <c r="H33" s="47"/>
      <c r="I33" s="47"/>
    </row>
    <row r="34" spans="1:9" ht="23.25" x14ac:dyDescent="0.35">
      <c r="A34" s="18"/>
      <c r="B34" s="56"/>
      <c r="C34" s="57" t="s">
        <v>73</v>
      </c>
      <c r="D34" s="49" t="s">
        <v>73</v>
      </c>
      <c r="E34" s="56"/>
      <c r="F34" s="47"/>
      <c r="G34" s="47"/>
      <c r="H34" s="47"/>
      <c r="I34" s="47"/>
    </row>
    <row r="35" spans="1:9" ht="23.25" x14ac:dyDescent="0.35">
      <c r="A35" s="48" t="s">
        <v>92</v>
      </c>
      <c r="B35" s="52" t="s">
        <v>91</v>
      </c>
      <c r="C35" s="55">
        <v>750000</v>
      </c>
      <c r="D35" s="55">
        <v>200000</v>
      </c>
      <c r="E35" s="54">
        <v>0.8</v>
      </c>
      <c r="F35" s="47"/>
      <c r="G35" s="47"/>
      <c r="H35" s="53"/>
      <c r="I35" s="47"/>
    </row>
    <row r="36" spans="1:9" ht="23.25" x14ac:dyDescent="0.35">
      <c r="A36" s="48" t="s">
        <v>90</v>
      </c>
      <c r="B36" s="52" t="s">
        <v>89</v>
      </c>
      <c r="C36" s="55">
        <v>300000</v>
      </c>
      <c r="D36" s="55">
        <v>300000</v>
      </c>
      <c r="E36" s="54">
        <v>0.3</v>
      </c>
      <c r="F36" s="47"/>
      <c r="G36" s="47"/>
      <c r="H36" s="53"/>
      <c r="I36" s="47"/>
    </row>
    <row r="37" spans="1:9" ht="23.25" x14ac:dyDescent="0.35">
      <c r="A37" s="48"/>
      <c r="B37" s="48"/>
      <c r="C37" s="48"/>
      <c r="D37" s="48"/>
      <c r="E37" s="48"/>
      <c r="F37" s="47"/>
      <c r="G37" s="47"/>
      <c r="H37" s="47"/>
      <c r="I37" s="47"/>
    </row>
    <row r="38" spans="1:9" ht="23.25" x14ac:dyDescent="0.35">
      <c r="A38" s="48" t="s">
        <v>88</v>
      </c>
      <c r="B38" s="48"/>
      <c r="C38" s="48"/>
      <c r="D38" s="48"/>
      <c r="E38" s="48"/>
      <c r="F38" s="47"/>
      <c r="G38" s="47"/>
      <c r="H38" s="47"/>
      <c r="I38" s="47"/>
    </row>
    <row r="39" spans="1:9" ht="23.25" x14ac:dyDescent="0.35">
      <c r="A39" s="48"/>
      <c r="B39" s="48"/>
      <c r="C39" s="48"/>
      <c r="D39" s="48"/>
      <c r="E39" s="48"/>
      <c r="F39" s="47"/>
      <c r="G39" s="47"/>
      <c r="H39" s="47"/>
      <c r="I39" s="47"/>
    </row>
    <row r="40" spans="1:9" ht="23.25" x14ac:dyDescent="0.35">
      <c r="A40" s="48" t="s">
        <v>87</v>
      </c>
      <c r="B40" s="48"/>
      <c r="C40" s="48"/>
      <c r="D40" s="48"/>
      <c r="E40" s="48"/>
      <c r="F40" s="47"/>
      <c r="G40" s="47"/>
      <c r="H40" s="47"/>
      <c r="I40" s="47"/>
    </row>
    <row r="41" spans="1:9" ht="23.25" x14ac:dyDescent="0.35">
      <c r="A41" s="48" t="s">
        <v>86</v>
      </c>
      <c r="B41" s="48"/>
      <c r="C41" s="48"/>
      <c r="D41" s="48"/>
      <c r="E41" s="48"/>
      <c r="F41" s="47"/>
      <c r="G41" s="47"/>
      <c r="H41" s="47"/>
      <c r="I41" s="47"/>
    </row>
    <row r="42" spans="1:9" ht="23.25" x14ac:dyDescent="0.35">
      <c r="A42" s="48"/>
      <c r="B42" s="48"/>
      <c r="C42" s="48"/>
      <c r="D42" s="48"/>
      <c r="E42" s="48"/>
      <c r="F42" s="47"/>
      <c r="G42" s="47"/>
      <c r="H42" s="47"/>
      <c r="I42" s="47"/>
    </row>
    <row r="43" spans="1:9" ht="23.25" x14ac:dyDescent="0.35">
      <c r="A43" s="48" t="s">
        <v>85</v>
      </c>
      <c r="B43" s="48"/>
      <c r="C43" s="48"/>
      <c r="D43" s="48"/>
      <c r="E43" s="48"/>
      <c r="F43" s="47"/>
      <c r="G43" s="47"/>
      <c r="H43" s="47"/>
      <c r="I43" s="47"/>
    </row>
    <row r="44" spans="1:9" ht="23.25" x14ac:dyDescent="0.35">
      <c r="A44" s="48" t="s">
        <v>84</v>
      </c>
      <c r="B44" s="48"/>
      <c r="C44" s="48"/>
      <c r="D44" s="48"/>
      <c r="E44" s="48"/>
      <c r="F44" s="47"/>
      <c r="G44" s="47"/>
      <c r="H44" s="47"/>
      <c r="I44" s="47"/>
    </row>
    <row r="45" spans="1:9" ht="23.25" x14ac:dyDescent="0.35">
      <c r="A45" s="48"/>
      <c r="B45" s="48"/>
      <c r="C45" s="48"/>
      <c r="D45" s="48"/>
      <c r="E45" s="48"/>
      <c r="F45" s="47"/>
      <c r="G45" s="47"/>
      <c r="H45" s="47"/>
      <c r="I45" s="47"/>
    </row>
    <row r="46" spans="1:9" ht="23.25" x14ac:dyDescent="0.35">
      <c r="A46" s="48" t="s">
        <v>83</v>
      </c>
      <c r="B46" s="48"/>
      <c r="C46" s="48"/>
      <c r="D46" s="48"/>
      <c r="E46" s="48"/>
      <c r="F46" s="47"/>
      <c r="G46" s="47"/>
      <c r="H46" s="47"/>
      <c r="I46" s="47"/>
    </row>
    <row r="47" spans="1:9" ht="23.25" x14ac:dyDescent="0.35">
      <c r="A47" s="48" t="s">
        <v>82</v>
      </c>
      <c r="B47" s="48"/>
      <c r="C47" s="48"/>
      <c r="D47" s="48"/>
      <c r="E47" s="48"/>
      <c r="F47" s="47"/>
      <c r="G47" s="47"/>
      <c r="H47" s="47"/>
      <c r="I47" s="47"/>
    </row>
    <row r="48" spans="1:9" ht="23.25" x14ac:dyDescent="0.35">
      <c r="A48" s="48"/>
      <c r="B48" s="48"/>
      <c r="C48" s="48"/>
      <c r="D48" s="48"/>
      <c r="E48" s="48"/>
      <c r="F48" s="47"/>
      <c r="G48" s="47"/>
      <c r="H48" s="47"/>
      <c r="I48" s="47"/>
    </row>
    <row r="49" spans="1:9" ht="23.25" x14ac:dyDescent="0.35">
      <c r="A49" s="48" t="s">
        <v>81</v>
      </c>
      <c r="B49" s="48"/>
      <c r="C49" s="48"/>
      <c r="D49" s="48"/>
      <c r="E49" s="48"/>
      <c r="F49" s="47"/>
      <c r="G49" s="47"/>
      <c r="H49" s="47"/>
      <c r="I49" s="47"/>
    </row>
    <row r="50" spans="1:9" ht="23.25" x14ac:dyDescent="0.35">
      <c r="A50" s="48" t="s">
        <v>80</v>
      </c>
      <c r="B50" s="48"/>
      <c r="C50" s="48"/>
      <c r="D50" s="48"/>
      <c r="E50" s="48"/>
      <c r="F50" s="47"/>
      <c r="G50" s="47"/>
      <c r="H50" s="47"/>
      <c r="I50" s="47"/>
    </row>
    <row r="51" spans="1:9" ht="23.25" x14ac:dyDescent="0.35">
      <c r="A51" s="48" t="s">
        <v>79</v>
      </c>
      <c r="B51" s="48"/>
      <c r="C51" s="48"/>
      <c r="D51" s="48"/>
      <c r="E51" s="48"/>
      <c r="F51" s="47"/>
      <c r="G51" s="47"/>
      <c r="H51" s="47"/>
      <c r="I51" s="47"/>
    </row>
    <row r="52" spans="1:9" ht="23.25" x14ac:dyDescent="0.35">
      <c r="A52" s="48"/>
      <c r="B52" s="48"/>
      <c r="C52" s="48"/>
      <c r="D52" s="48"/>
      <c r="E52" s="48"/>
      <c r="F52" s="47"/>
      <c r="G52" s="47"/>
      <c r="H52" s="47"/>
      <c r="I52" s="47"/>
    </row>
    <row r="53" spans="1:9" ht="23.25" x14ac:dyDescent="0.35">
      <c r="A53" s="48" t="s">
        <v>78</v>
      </c>
      <c r="B53" s="48"/>
      <c r="C53" s="48"/>
      <c r="D53" s="48"/>
      <c r="E53" s="48"/>
      <c r="F53" s="47"/>
      <c r="G53" s="47"/>
      <c r="H53" s="47"/>
      <c r="I53" s="47"/>
    </row>
    <row r="54" spans="1:9" ht="23.25" x14ac:dyDescent="0.35">
      <c r="A54" s="48" t="s">
        <v>77</v>
      </c>
      <c r="B54" s="48"/>
      <c r="C54" s="48"/>
      <c r="D54" s="48"/>
      <c r="E54" s="48"/>
      <c r="F54" s="47"/>
      <c r="G54" s="47"/>
      <c r="H54" s="47"/>
      <c r="I54" s="47"/>
    </row>
    <row r="55" spans="1:9" ht="23.25" x14ac:dyDescent="0.35">
      <c r="A55" s="48"/>
      <c r="B55" s="48"/>
      <c r="C55" s="48"/>
      <c r="D55" s="48"/>
      <c r="E55" s="48"/>
      <c r="F55" s="47"/>
      <c r="G55" s="47"/>
      <c r="H55" s="47"/>
      <c r="I55" s="47"/>
    </row>
    <row r="56" spans="1:9" ht="23.25" x14ac:dyDescent="0.35">
      <c r="A56" s="48" t="s">
        <v>76</v>
      </c>
      <c r="B56" s="48"/>
      <c r="C56" s="48"/>
      <c r="D56" s="48"/>
      <c r="E56" s="48"/>
      <c r="F56" s="47"/>
      <c r="G56" s="47"/>
      <c r="H56" s="47"/>
      <c r="I56" s="47"/>
    </row>
    <row r="57" spans="1:9" ht="23.25" x14ac:dyDescent="0.35">
      <c r="A57" s="48" t="s">
        <v>75</v>
      </c>
      <c r="B57" s="48"/>
      <c r="C57" s="48"/>
      <c r="D57" s="48"/>
      <c r="E57" s="48"/>
      <c r="F57" s="47"/>
      <c r="G57" s="47"/>
      <c r="H57" s="47"/>
      <c r="I57" s="47"/>
    </row>
    <row r="58" spans="1:9" ht="23.25" x14ac:dyDescent="0.35">
      <c r="A58" s="48"/>
      <c r="B58" s="48"/>
      <c r="C58" s="48"/>
      <c r="D58" s="48"/>
      <c r="E58" s="48"/>
      <c r="F58" s="47"/>
      <c r="G58" s="47"/>
      <c r="H58" s="47"/>
      <c r="I58" s="47"/>
    </row>
    <row r="59" spans="1:9" ht="23.25" x14ac:dyDescent="0.35">
      <c r="A59" s="48" t="s">
        <v>74</v>
      </c>
      <c r="B59" s="48"/>
      <c r="C59" s="48"/>
      <c r="D59" s="48"/>
      <c r="E59" s="48"/>
      <c r="F59" s="47"/>
      <c r="G59" s="47"/>
      <c r="H59" s="47"/>
      <c r="I59" s="47"/>
    </row>
    <row r="60" spans="1:9" ht="23.25" x14ac:dyDescent="0.35">
      <c r="A60" s="48"/>
      <c r="B60" s="47"/>
      <c r="C60" s="48"/>
      <c r="D60" s="19" t="s">
        <v>73</v>
      </c>
      <c r="E60" s="48"/>
      <c r="F60" s="47"/>
      <c r="G60" s="47"/>
      <c r="H60" s="47"/>
      <c r="I60" s="47"/>
    </row>
    <row r="61" spans="1:9" ht="24.95" customHeight="1" x14ac:dyDescent="0.35">
      <c r="A61" s="52" t="s">
        <v>72</v>
      </c>
      <c r="B61" s="48"/>
      <c r="C61" s="48"/>
      <c r="D61" s="51">
        <v>25000</v>
      </c>
      <c r="E61" s="48"/>
      <c r="F61" s="47"/>
      <c r="G61" s="47"/>
      <c r="H61" s="47"/>
      <c r="I61" s="47"/>
    </row>
    <row r="62" spans="1:9" ht="23.25" x14ac:dyDescent="0.35">
      <c r="A62" s="48" t="s">
        <v>71</v>
      </c>
      <c r="B62" s="48"/>
      <c r="C62" s="48"/>
      <c r="D62" s="51">
        <v>25000</v>
      </c>
      <c r="E62" s="48"/>
      <c r="F62" s="47"/>
      <c r="G62" s="47"/>
      <c r="H62" s="47"/>
      <c r="I62" s="47"/>
    </row>
    <row r="63" spans="1:9" ht="23.25" x14ac:dyDescent="0.35">
      <c r="A63" s="48"/>
      <c r="B63" s="48"/>
      <c r="C63" s="48"/>
      <c r="D63" s="48"/>
      <c r="E63" s="48"/>
      <c r="F63" s="47"/>
      <c r="G63" s="47"/>
      <c r="H63" s="47"/>
      <c r="I63" s="47"/>
    </row>
    <row r="64" spans="1:9" ht="23.25" x14ac:dyDescent="0.35">
      <c r="A64" s="48" t="s">
        <v>70</v>
      </c>
      <c r="B64" s="48"/>
      <c r="C64" s="48"/>
      <c r="D64" s="48"/>
      <c r="E64" s="48"/>
      <c r="F64" s="47"/>
      <c r="G64" s="47"/>
      <c r="H64" s="47"/>
      <c r="I64" s="47"/>
    </row>
    <row r="65" spans="1:10" ht="23.25" x14ac:dyDescent="0.35">
      <c r="A65" s="48" t="s">
        <v>69</v>
      </c>
      <c r="B65" s="48"/>
      <c r="C65" s="48"/>
      <c r="D65" s="48"/>
      <c r="E65" s="48"/>
      <c r="F65" s="47"/>
      <c r="G65" s="47"/>
      <c r="H65" s="47"/>
      <c r="I65" s="47"/>
    </row>
    <row r="66" spans="1:10" ht="23.25" x14ac:dyDescent="0.35">
      <c r="A66" s="48"/>
      <c r="B66" s="48"/>
      <c r="C66" s="48"/>
      <c r="D66" s="48"/>
      <c r="E66" s="48"/>
      <c r="F66" s="47"/>
      <c r="G66" s="47"/>
      <c r="H66" s="47"/>
      <c r="I66" s="47"/>
    </row>
    <row r="67" spans="1:10" ht="23.25" x14ac:dyDescent="0.35">
      <c r="A67" s="48" t="s">
        <v>68</v>
      </c>
      <c r="B67" s="48"/>
      <c r="C67" s="48"/>
      <c r="D67" s="48"/>
      <c r="E67" s="48"/>
      <c r="F67" s="47"/>
      <c r="G67" s="47"/>
      <c r="H67" s="47"/>
      <c r="I67" s="47"/>
    </row>
    <row r="68" spans="1:10" ht="23.25" x14ac:dyDescent="0.35">
      <c r="A68" s="48"/>
      <c r="B68" s="48"/>
      <c r="C68" s="48"/>
      <c r="D68" s="48"/>
      <c r="E68" s="48"/>
      <c r="F68" s="47"/>
      <c r="G68" s="47"/>
      <c r="H68" s="47"/>
      <c r="I68" s="47"/>
    </row>
    <row r="69" spans="1:10" ht="23.25" x14ac:dyDescent="0.35">
      <c r="A69" s="48" t="s">
        <v>67</v>
      </c>
      <c r="B69" s="48"/>
      <c r="C69" s="48"/>
      <c r="D69" s="48"/>
      <c r="E69" s="48"/>
      <c r="F69" s="47"/>
      <c r="G69" s="47"/>
      <c r="H69" s="47"/>
      <c r="I69" s="47"/>
    </row>
    <row r="70" spans="1:10" ht="23.25" x14ac:dyDescent="0.35">
      <c r="A70" s="48" t="s">
        <v>66</v>
      </c>
      <c r="B70" s="48"/>
      <c r="C70" s="48"/>
      <c r="D70" s="48"/>
      <c r="E70" s="48"/>
      <c r="F70" s="47"/>
      <c r="G70" s="47"/>
      <c r="H70" s="47"/>
      <c r="I70" s="47"/>
    </row>
    <row r="71" spans="1:10" ht="23.25" x14ac:dyDescent="0.35">
      <c r="A71" s="48"/>
      <c r="B71" s="48"/>
      <c r="C71" s="48"/>
      <c r="D71" s="48"/>
      <c r="E71" s="48"/>
      <c r="F71" s="47"/>
      <c r="G71" s="47"/>
      <c r="H71" s="47"/>
      <c r="I71" s="47"/>
    </row>
    <row r="72" spans="1:10" ht="23.25" x14ac:dyDescent="0.35">
      <c r="A72" s="50" t="s">
        <v>3</v>
      </c>
      <c r="B72" s="48"/>
      <c r="C72" s="48"/>
      <c r="D72" s="48"/>
      <c r="E72" s="48"/>
      <c r="F72" s="47"/>
      <c r="G72" s="47"/>
      <c r="H72" s="47"/>
      <c r="I72" s="47"/>
    </row>
    <row r="73" spans="1:10" ht="23.25" x14ac:dyDescent="0.35">
      <c r="A73" s="48" t="s">
        <v>65</v>
      </c>
      <c r="B73" s="48"/>
      <c r="C73" s="48"/>
      <c r="D73" s="48"/>
      <c r="E73" s="48"/>
      <c r="F73" s="47"/>
      <c r="G73" s="47"/>
      <c r="J73" s="50" t="s">
        <v>208</v>
      </c>
    </row>
    <row r="74" spans="1:10" ht="23.25" x14ac:dyDescent="0.35">
      <c r="A74" s="49"/>
      <c r="B74" s="48"/>
      <c r="C74" s="48"/>
      <c r="D74" s="48"/>
      <c r="E74" s="47"/>
      <c r="F74" s="47"/>
      <c r="G74" s="47"/>
      <c r="H74" s="47"/>
      <c r="I74" s="47"/>
    </row>
  </sheetData>
  <pageMargins left="0.7" right="0.7" top="0.75" bottom="0.75" header="0.3" footer="0.3"/>
  <pageSetup paperSize="9"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84B8A-5994-4FC8-A5A6-DBB7EE9094EC}">
  <dimension ref="A1:J55"/>
  <sheetViews>
    <sheetView topLeftCell="A30" zoomScale="70" zoomScaleNormal="70" zoomScaleSheetLayoutView="75" workbookViewId="0">
      <selection activeCell="E10" sqref="E10"/>
    </sheetView>
  </sheetViews>
  <sheetFormatPr defaultColWidth="9.140625" defaultRowHeight="16.5" x14ac:dyDescent="0.3"/>
  <cols>
    <col min="1" max="1" width="10.7109375" style="1" customWidth="1"/>
    <col min="2" max="2" width="10.42578125" style="1" customWidth="1"/>
    <col min="3" max="3" width="9.140625" style="1"/>
    <col min="4" max="4" width="32" style="1" customWidth="1"/>
    <col min="5" max="5" width="21.42578125" style="1" customWidth="1"/>
    <col min="6" max="6" width="12.42578125" style="1" customWidth="1"/>
    <col min="7" max="16384" width="9.140625" style="1"/>
  </cols>
  <sheetData>
    <row r="1" spans="1:10" ht="22.5" x14ac:dyDescent="0.3">
      <c r="A1" s="50" t="s">
        <v>165</v>
      </c>
      <c r="B1" s="82"/>
      <c r="C1" s="82"/>
      <c r="D1" s="82"/>
      <c r="E1" s="82"/>
      <c r="F1" s="82"/>
    </row>
    <row r="2" spans="1:10" ht="18.75" x14ac:dyDescent="0.3">
      <c r="A2" s="70" t="s">
        <v>164</v>
      </c>
      <c r="B2" s="70"/>
      <c r="C2" s="70"/>
      <c r="D2" s="70"/>
      <c r="E2" s="70"/>
      <c r="F2" s="70"/>
      <c r="G2" s="68"/>
      <c r="H2" s="68"/>
      <c r="I2" s="71"/>
      <c r="J2" s="71"/>
    </row>
    <row r="3" spans="1:10" ht="18.75" x14ac:dyDescent="0.3">
      <c r="A3" s="70" t="s">
        <v>163</v>
      </c>
      <c r="B3" s="70"/>
      <c r="C3" s="70"/>
      <c r="D3" s="70"/>
      <c r="E3" s="70"/>
      <c r="F3" s="70"/>
      <c r="G3" s="68"/>
      <c r="H3" s="68"/>
      <c r="I3" s="71"/>
      <c r="J3" s="71"/>
    </row>
    <row r="4" spans="1:10" ht="18.75" x14ac:dyDescent="0.3">
      <c r="A4" s="70" t="s">
        <v>162</v>
      </c>
      <c r="B4" s="70"/>
      <c r="C4" s="70"/>
      <c r="D4" s="70"/>
      <c r="E4" s="70"/>
      <c r="F4" s="69"/>
      <c r="G4" s="68"/>
      <c r="H4" s="68"/>
      <c r="I4" s="71"/>
      <c r="J4" s="71"/>
    </row>
    <row r="5" spans="1:10" ht="18.75" x14ac:dyDescent="0.3">
      <c r="A5" s="70"/>
      <c r="B5" s="70"/>
      <c r="C5" s="70"/>
      <c r="D5" s="70"/>
      <c r="E5" s="70"/>
      <c r="F5" s="70"/>
      <c r="G5" s="68"/>
      <c r="H5" s="68"/>
      <c r="I5" s="71"/>
      <c r="J5" s="71"/>
    </row>
    <row r="6" spans="1:10" ht="18.75" x14ac:dyDescent="0.3">
      <c r="A6" s="72" t="s">
        <v>161</v>
      </c>
      <c r="B6" s="70"/>
      <c r="C6" s="70"/>
      <c r="D6" s="70"/>
      <c r="E6" s="70"/>
      <c r="F6" s="70"/>
      <c r="G6" s="68"/>
      <c r="H6" s="68"/>
      <c r="I6" s="71"/>
      <c r="J6" s="71"/>
    </row>
    <row r="7" spans="1:10" ht="18.75" x14ac:dyDescent="0.3">
      <c r="A7" s="70"/>
      <c r="B7" s="70"/>
      <c r="C7" s="70"/>
      <c r="D7" s="70"/>
      <c r="E7" s="77" t="s">
        <v>146</v>
      </c>
      <c r="F7" s="70"/>
      <c r="G7" s="68"/>
      <c r="H7" s="68"/>
      <c r="I7" s="71"/>
      <c r="J7" s="71"/>
    </row>
    <row r="8" spans="1:10" ht="18.75" x14ac:dyDescent="0.3">
      <c r="A8" s="70" t="s">
        <v>160</v>
      </c>
      <c r="B8" s="70"/>
      <c r="C8" s="70"/>
      <c r="D8" s="70"/>
      <c r="E8" s="81">
        <v>100000</v>
      </c>
      <c r="F8" s="70"/>
      <c r="G8" s="68"/>
      <c r="H8" s="68"/>
      <c r="I8" s="71"/>
      <c r="J8" s="71"/>
    </row>
    <row r="9" spans="1:10" ht="18.75" x14ac:dyDescent="0.3">
      <c r="A9" s="70" t="s">
        <v>159</v>
      </c>
      <c r="B9" s="70"/>
      <c r="C9" s="70"/>
      <c r="D9" s="70"/>
      <c r="E9" s="79">
        <v>-80000</v>
      </c>
      <c r="F9" s="70"/>
      <c r="G9" s="68"/>
      <c r="H9" s="68"/>
      <c r="I9" s="71"/>
      <c r="J9" s="71"/>
    </row>
    <row r="10" spans="1:10" ht="18.75" x14ac:dyDescent="0.3">
      <c r="A10" s="70" t="s">
        <v>158</v>
      </c>
      <c r="B10" s="70"/>
      <c r="C10" s="70"/>
      <c r="D10" s="70"/>
      <c r="E10" s="80">
        <f>E8+E9</f>
        <v>20000</v>
      </c>
      <c r="F10" s="70"/>
      <c r="G10" s="68"/>
      <c r="H10" s="68"/>
      <c r="I10" s="71"/>
      <c r="J10" s="71"/>
    </row>
    <row r="11" spans="1:10" ht="18.75" x14ac:dyDescent="0.3">
      <c r="A11" s="70" t="s">
        <v>157</v>
      </c>
      <c r="B11" s="70"/>
      <c r="C11" s="70"/>
      <c r="D11" s="70"/>
      <c r="E11" s="79">
        <v>-4000</v>
      </c>
      <c r="F11" s="70"/>
      <c r="G11" s="68"/>
      <c r="H11" s="68"/>
      <c r="I11" s="71"/>
      <c r="J11" s="71"/>
    </row>
    <row r="12" spans="1:10" ht="18.75" x14ac:dyDescent="0.3">
      <c r="A12" s="70" t="s">
        <v>156</v>
      </c>
      <c r="B12" s="70"/>
      <c r="C12" s="70"/>
      <c r="D12" s="70"/>
      <c r="E12" s="80">
        <f>E10+E11</f>
        <v>16000</v>
      </c>
      <c r="F12" s="70"/>
      <c r="G12" s="68"/>
      <c r="H12" s="68"/>
      <c r="I12" s="71"/>
      <c r="J12" s="71"/>
    </row>
    <row r="13" spans="1:10" ht="18.75" x14ac:dyDescent="0.3">
      <c r="A13" s="70" t="s">
        <v>155</v>
      </c>
      <c r="B13" s="70"/>
      <c r="C13" s="70"/>
      <c r="D13" s="70"/>
      <c r="E13" s="79">
        <v>-2000</v>
      </c>
      <c r="F13" s="70"/>
      <c r="G13" s="68"/>
      <c r="H13" s="68"/>
      <c r="I13" s="71"/>
      <c r="J13" s="71"/>
    </row>
    <row r="14" spans="1:10" ht="18.75" x14ac:dyDescent="0.3">
      <c r="A14" s="70" t="s">
        <v>154</v>
      </c>
      <c r="B14" s="70"/>
      <c r="C14" s="70"/>
      <c r="D14" s="70"/>
      <c r="E14" s="80">
        <f>E12+E13</f>
        <v>14000</v>
      </c>
      <c r="F14" s="70"/>
      <c r="G14" s="68"/>
      <c r="H14" s="68"/>
      <c r="I14" s="71"/>
      <c r="J14" s="71"/>
    </row>
    <row r="15" spans="1:10" ht="18.75" x14ac:dyDescent="0.3">
      <c r="A15" s="70" t="s">
        <v>153</v>
      </c>
      <c r="B15" s="70"/>
      <c r="C15" s="70"/>
      <c r="D15" s="70"/>
      <c r="E15" s="79">
        <v>-4200</v>
      </c>
      <c r="F15" s="70"/>
      <c r="G15" s="68"/>
      <c r="H15" s="68"/>
      <c r="I15" s="71"/>
      <c r="J15" s="71"/>
    </row>
    <row r="16" spans="1:10" ht="18.75" x14ac:dyDescent="0.3">
      <c r="A16" s="70" t="s">
        <v>152</v>
      </c>
      <c r="B16" s="70"/>
      <c r="C16" s="70"/>
      <c r="D16" s="70"/>
      <c r="E16" s="80">
        <f>E14+E15</f>
        <v>9800</v>
      </c>
      <c r="F16" s="70"/>
      <c r="G16" s="68"/>
      <c r="H16" s="68"/>
      <c r="I16" s="71"/>
      <c r="J16" s="71"/>
    </row>
    <row r="17" spans="1:10" ht="18.75" x14ac:dyDescent="0.3">
      <c r="A17" s="70" t="s">
        <v>151</v>
      </c>
      <c r="B17" s="70"/>
      <c r="C17" s="70"/>
      <c r="D17" s="70"/>
      <c r="E17" s="79">
        <v>-4000</v>
      </c>
      <c r="F17" s="70"/>
      <c r="G17" s="68"/>
      <c r="H17" s="68"/>
      <c r="I17" s="71"/>
      <c r="J17" s="71"/>
    </row>
    <row r="18" spans="1:10" ht="18.75" x14ac:dyDescent="0.3">
      <c r="A18" s="70" t="s">
        <v>150</v>
      </c>
      <c r="B18" s="70"/>
      <c r="C18" s="70"/>
      <c r="D18" s="70"/>
      <c r="E18" s="80">
        <f>E16+E17</f>
        <v>5800</v>
      </c>
      <c r="F18" s="70"/>
      <c r="G18" s="68"/>
      <c r="H18" s="68"/>
      <c r="I18" s="71"/>
      <c r="J18" s="71"/>
    </row>
    <row r="19" spans="1:10" ht="18.75" x14ac:dyDescent="0.3">
      <c r="A19" s="70" t="s">
        <v>149</v>
      </c>
      <c r="B19" s="70"/>
      <c r="C19" s="70"/>
      <c r="D19" s="70"/>
      <c r="E19" s="79">
        <v>14200</v>
      </c>
      <c r="F19" s="70"/>
      <c r="G19" s="68"/>
      <c r="H19" s="68"/>
      <c r="I19" s="71"/>
      <c r="J19" s="71"/>
    </row>
    <row r="20" spans="1:10" ht="18.75" x14ac:dyDescent="0.3">
      <c r="A20" s="70" t="s">
        <v>148</v>
      </c>
      <c r="B20" s="70"/>
      <c r="C20" s="70"/>
      <c r="D20" s="70"/>
      <c r="E20" s="78">
        <f>E18+E19</f>
        <v>20000</v>
      </c>
      <c r="F20" s="70"/>
      <c r="G20" s="68"/>
      <c r="H20" s="68"/>
      <c r="I20" s="71"/>
      <c r="J20" s="71"/>
    </row>
    <row r="21" spans="1:10" ht="18.75" x14ac:dyDescent="0.3">
      <c r="A21" s="70"/>
      <c r="B21" s="70"/>
      <c r="C21" s="70"/>
      <c r="D21" s="70"/>
      <c r="E21" s="70"/>
      <c r="F21" s="70"/>
      <c r="G21" s="68"/>
      <c r="H21" s="68"/>
      <c r="I21" s="71"/>
      <c r="J21" s="71"/>
    </row>
    <row r="22" spans="1:10" ht="18.75" x14ac:dyDescent="0.3">
      <c r="A22" s="72" t="s">
        <v>147</v>
      </c>
      <c r="B22" s="70"/>
      <c r="C22" s="70"/>
      <c r="D22" s="70"/>
      <c r="E22" s="70"/>
      <c r="F22" s="70"/>
      <c r="G22" s="68"/>
      <c r="H22" s="68"/>
      <c r="I22" s="71"/>
      <c r="J22" s="71"/>
    </row>
    <row r="23" spans="1:10" ht="18.75" x14ac:dyDescent="0.3">
      <c r="A23" s="70"/>
      <c r="B23" s="70"/>
      <c r="C23" s="70"/>
      <c r="D23" s="70"/>
      <c r="E23" s="77" t="s">
        <v>146</v>
      </c>
      <c r="F23" s="70"/>
      <c r="G23" s="68"/>
      <c r="H23" s="68"/>
      <c r="I23" s="71"/>
      <c r="J23" s="71"/>
    </row>
    <row r="24" spans="1:10" ht="18.75" x14ac:dyDescent="0.3">
      <c r="A24" s="70" t="s">
        <v>145</v>
      </c>
      <c r="B24" s="70"/>
      <c r="C24" s="70"/>
      <c r="D24" s="70"/>
      <c r="E24" s="76">
        <v>56000</v>
      </c>
      <c r="F24" s="70"/>
      <c r="G24" s="68"/>
      <c r="H24" s="68"/>
      <c r="I24" s="71"/>
      <c r="J24" s="71"/>
    </row>
    <row r="25" spans="1:10" ht="21" x14ac:dyDescent="0.45">
      <c r="A25" s="70" t="s">
        <v>144</v>
      </c>
      <c r="B25" s="70"/>
      <c r="C25" s="70"/>
      <c r="D25" s="70"/>
      <c r="E25" s="75">
        <v>24000</v>
      </c>
      <c r="F25" s="70"/>
      <c r="G25" s="68"/>
      <c r="H25" s="68"/>
      <c r="I25" s="71"/>
      <c r="J25" s="71"/>
    </row>
    <row r="26" spans="1:10" ht="21" x14ac:dyDescent="0.45">
      <c r="A26" s="70" t="s">
        <v>143</v>
      </c>
      <c r="B26" s="70"/>
      <c r="C26" s="70"/>
      <c r="D26" s="70"/>
      <c r="E26" s="74">
        <f>E24+E25</f>
        <v>80000</v>
      </c>
      <c r="F26" s="70"/>
      <c r="G26" s="68"/>
      <c r="H26" s="68"/>
      <c r="I26" s="71"/>
      <c r="J26" s="71"/>
    </row>
    <row r="27" spans="1:10" ht="18.75" x14ac:dyDescent="0.3">
      <c r="A27" s="70"/>
      <c r="B27" s="70"/>
      <c r="C27" s="70"/>
      <c r="D27" s="70"/>
      <c r="E27" s="70"/>
      <c r="F27" s="70"/>
      <c r="G27" s="68"/>
      <c r="H27" s="68"/>
      <c r="I27" s="71"/>
      <c r="J27" s="71"/>
    </row>
    <row r="28" spans="1:10" ht="18.75" x14ac:dyDescent="0.3">
      <c r="A28" s="70" t="s">
        <v>142</v>
      </c>
      <c r="B28" s="70"/>
      <c r="C28" s="70"/>
      <c r="D28" s="70"/>
      <c r="E28" s="76">
        <v>16000</v>
      </c>
      <c r="F28" s="70"/>
      <c r="G28" s="68"/>
      <c r="H28" s="68"/>
      <c r="I28" s="71"/>
      <c r="J28" s="71"/>
    </row>
    <row r="29" spans="1:10" ht="21" x14ac:dyDescent="0.45">
      <c r="A29" s="70" t="s">
        <v>141</v>
      </c>
      <c r="B29" s="70"/>
      <c r="C29" s="70"/>
      <c r="D29" s="70"/>
      <c r="E29" s="75">
        <v>20000</v>
      </c>
      <c r="F29" s="70"/>
      <c r="G29" s="68"/>
      <c r="H29" s="68"/>
      <c r="I29" s="71"/>
      <c r="J29" s="71"/>
    </row>
    <row r="30" spans="1:10" ht="21" x14ac:dyDescent="0.45">
      <c r="A30" s="70" t="s">
        <v>140</v>
      </c>
      <c r="B30" s="70"/>
      <c r="C30" s="70"/>
      <c r="D30" s="70"/>
      <c r="E30" s="75">
        <f>E28+E29</f>
        <v>36000</v>
      </c>
      <c r="F30" s="70"/>
      <c r="G30" s="68"/>
      <c r="H30" s="68"/>
      <c r="I30" s="71"/>
      <c r="J30" s="71"/>
    </row>
    <row r="31" spans="1:10" ht="18.75" x14ac:dyDescent="0.3">
      <c r="A31" s="70"/>
      <c r="B31" s="70"/>
      <c r="C31" s="70"/>
      <c r="D31" s="70"/>
      <c r="E31" s="70"/>
      <c r="F31" s="70"/>
      <c r="G31" s="68"/>
      <c r="H31" s="68"/>
      <c r="I31" s="71"/>
      <c r="J31" s="71"/>
    </row>
    <row r="32" spans="1:10" ht="18.75" x14ac:dyDescent="0.3">
      <c r="A32" s="70" t="s">
        <v>139</v>
      </c>
      <c r="B32" s="70"/>
      <c r="C32" s="70"/>
      <c r="D32" s="70"/>
      <c r="E32" s="70"/>
      <c r="F32" s="70"/>
      <c r="G32" s="68"/>
      <c r="H32" s="68"/>
      <c r="I32" s="71"/>
      <c r="J32" s="71"/>
    </row>
    <row r="33" spans="1:10" ht="18.75" x14ac:dyDescent="0.3">
      <c r="A33" s="70" t="s">
        <v>138</v>
      </c>
      <c r="B33" s="70"/>
      <c r="C33" s="70"/>
      <c r="D33" s="70"/>
      <c r="E33" s="76">
        <v>24000</v>
      </c>
      <c r="F33" s="70"/>
      <c r="G33" s="68"/>
      <c r="H33" s="68"/>
      <c r="I33" s="71"/>
      <c r="J33" s="71"/>
    </row>
    <row r="34" spans="1:10" ht="18.75" x14ac:dyDescent="0.3">
      <c r="A34" s="70"/>
      <c r="B34" s="70"/>
      <c r="C34" s="70"/>
      <c r="D34" s="70"/>
      <c r="E34" s="70"/>
      <c r="F34" s="70"/>
      <c r="G34" s="68"/>
      <c r="H34" s="68"/>
      <c r="I34" s="71"/>
      <c r="J34" s="71"/>
    </row>
    <row r="35" spans="1:10" ht="21" x14ac:dyDescent="0.45">
      <c r="A35" s="70" t="s">
        <v>137</v>
      </c>
      <c r="B35" s="70"/>
      <c r="C35" s="70"/>
      <c r="D35" s="70"/>
      <c r="E35" s="75">
        <v>20000</v>
      </c>
      <c r="F35" s="70"/>
      <c r="G35" s="68"/>
      <c r="H35" s="68"/>
      <c r="I35" s="71"/>
      <c r="J35" s="71"/>
    </row>
    <row r="36" spans="1:10" ht="21" x14ac:dyDescent="0.45">
      <c r="A36" s="70" t="s">
        <v>136</v>
      </c>
      <c r="B36" s="70"/>
      <c r="C36" s="70"/>
      <c r="D36" s="70"/>
      <c r="E36" s="75">
        <f>E33+E35</f>
        <v>44000</v>
      </c>
      <c r="F36" s="70"/>
      <c r="G36" s="68"/>
      <c r="H36" s="68"/>
      <c r="I36" s="71"/>
      <c r="J36" s="71"/>
    </row>
    <row r="37" spans="1:10" ht="21" x14ac:dyDescent="0.45">
      <c r="A37" s="70" t="s">
        <v>135</v>
      </c>
      <c r="B37" s="70"/>
      <c r="C37" s="70"/>
      <c r="D37" s="70"/>
      <c r="E37" s="74">
        <f>E30+E36</f>
        <v>80000</v>
      </c>
      <c r="F37" s="70"/>
      <c r="G37" s="68"/>
      <c r="H37" s="68"/>
      <c r="I37" s="71"/>
      <c r="J37" s="71"/>
    </row>
    <row r="38" spans="1:10" ht="18.75" x14ac:dyDescent="0.3">
      <c r="A38" s="70"/>
      <c r="B38" s="70"/>
      <c r="C38" s="70"/>
      <c r="D38" s="70"/>
      <c r="E38" s="70"/>
      <c r="F38" s="70"/>
      <c r="G38" s="68"/>
      <c r="H38" s="68"/>
      <c r="I38" s="71"/>
      <c r="J38" s="71"/>
    </row>
    <row r="39" spans="1:10" ht="18.75" x14ac:dyDescent="0.3">
      <c r="A39" s="72" t="s">
        <v>20</v>
      </c>
      <c r="B39" s="70"/>
      <c r="C39" s="70"/>
      <c r="D39" s="70"/>
      <c r="E39" s="70"/>
      <c r="F39" s="70"/>
      <c r="G39" s="68"/>
      <c r="H39" s="68"/>
      <c r="I39" s="71"/>
      <c r="J39" s="71"/>
    </row>
    <row r="40" spans="1:10" ht="18.75" x14ac:dyDescent="0.3">
      <c r="A40" s="70" t="s">
        <v>134</v>
      </c>
      <c r="B40" s="70"/>
      <c r="C40" s="70"/>
      <c r="D40" s="70"/>
      <c r="E40" s="70"/>
      <c r="F40" s="70"/>
      <c r="G40" s="68"/>
      <c r="H40" s="68"/>
      <c r="I40" s="71"/>
      <c r="J40" s="71"/>
    </row>
    <row r="41" spans="1:10" ht="18.75" x14ac:dyDescent="0.3">
      <c r="A41" s="70" t="s">
        <v>133</v>
      </c>
      <c r="B41" s="70"/>
      <c r="C41" s="70"/>
      <c r="D41" s="70"/>
      <c r="E41" s="70"/>
      <c r="F41" s="70"/>
      <c r="G41" s="68"/>
      <c r="H41" s="68"/>
      <c r="I41" s="71"/>
      <c r="J41" s="71"/>
    </row>
    <row r="42" spans="1:10" ht="18.75" x14ac:dyDescent="0.3">
      <c r="A42" s="70" t="s">
        <v>132</v>
      </c>
      <c r="B42" s="70"/>
      <c r="C42" s="70"/>
      <c r="D42" s="70"/>
      <c r="E42" s="70"/>
      <c r="F42" s="70"/>
      <c r="G42" s="68"/>
      <c r="H42" s="68"/>
      <c r="I42" s="71"/>
      <c r="J42" s="71"/>
    </row>
    <row r="43" spans="1:10" ht="18.75" x14ac:dyDescent="0.3">
      <c r="A43" s="70" t="s">
        <v>131</v>
      </c>
      <c r="B43" s="70"/>
      <c r="C43" s="70"/>
      <c r="D43" s="70"/>
      <c r="E43" s="70"/>
      <c r="F43" s="70"/>
      <c r="G43" s="68"/>
      <c r="H43" s="68"/>
      <c r="I43" s="71"/>
      <c r="J43" s="71"/>
    </row>
    <row r="44" spans="1:10" ht="18.75" x14ac:dyDescent="0.3">
      <c r="A44" s="70" t="s">
        <v>130</v>
      </c>
      <c r="B44" s="70"/>
      <c r="C44" s="70"/>
      <c r="D44" s="70"/>
      <c r="E44" s="70"/>
      <c r="F44" s="68"/>
      <c r="G44" s="68"/>
      <c r="H44" s="68"/>
      <c r="I44" s="71"/>
      <c r="J44" s="71"/>
    </row>
    <row r="45" spans="1:10" ht="18.75" x14ac:dyDescent="0.3">
      <c r="A45" s="70" t="s">
        <v>129</v>
      </c>
      <c r="B45" s="70"/>
      <c r="C45" s="70"/>
      <c r="D45" s="70"/>
      <c r="E45" s="70"/>
      <c r="F45" s="70"/>
      <c r="G45" s="68"/>
      <c r="H45" s="68"/>
      <c r="I45" s="71"/>
      <c r="J45" s="71"/>
    </row>
    <row r="46" spans="1:10" ht="18.75" x14ac:dyDescent="0.3">
      <c r="A46" s="70" t="s">
        <v>128</v>
      </c>
      <c r="B46" s="70"/>
      <c r="C46" s="70"/>
      <c r="D46" s="70"/>
      <c r="E46" s="70"/>
      <c r="F46" s="70"/>
      <c r="G46" s="68"/>
      <c r="H46" s="68"/>
      <c r="I46" s="71"/>
      <c r="J46" s="71"/>
    </row>
    <row r="47" spans="1:10" ht="18.75" x14ac:dyDescent="0.3">
      <c r="A47" s="70" t="s">
        <v>127</v>
      </c>
      <c r="B47" s="70"/>
      <c r="C47" s="70"/>
      <c r="D47" s="70"/>
      <c r="E47" s="70"/>
      <c r="F47" s="70"/>
      <c r="G47" s="68"/>
      <c r="H47" s="68"/>
      <c r="I47" s="71"/>
      <c r="J47" s="71"/>
    </row>
    <row r="48" spans="1:10" ht="18.75" x14ac:dyDescent="0.3">
      <c r="A48" s="70" t="s">
        <v>126</v>
      </c>
      <c r="B48" s="70"/>
      <c r="C48" s="70"/>
      <c r="D48" s="70"/>
      <c r="E48" s="70"/>
      <c r="F48" s="70"/>
      <c r="G48" s="68"/>
      <c r="H48" s="68"/>
      <c r="I48" s="71"/>
      <c r="J48" s="71"/>
    </row>
    <row r="49" spans="1:10" ht="18.75" x14ac:dyDescent="0.3">
      <c r="A49" s="70" t="s">
        <v>125</v>
      </c>
      <c r="B49" s="70"/>
      <c r="C49" s="70"/>
      <c r="D49" s="70"/>
      <c r="E49" s="70"/>
      <c r="F49" s="70"/>
      <c r="G49" s="68"/>
      <c r="H49" s="68"/>
      <c r="I49" s="71"/>
      <c r="J49" s="71"/>
    </row>
    <row r="50" spans="1:10" ht="18.75" x14ac:dyDescent="0.3">
      <c r="A50" s="70" t="s">
        <v>124</v>
      </c>
      <c r="B50" s="70"/>
      <c r="C50" s="70"/>
      <c r="D50" s="73"/>
      <c r="E50" s="70"/>
      <c r="F50" s="70"/>
      <c r="G50" s="68"/>
      <c r="H50" s="68"/>
      <c r="I50" s="71"/>
      <c r="J50" s="71"/>
    </row>
    <row r="51" spans="1:10" ht="18.75" x14ac:dyDescent="0.3">
      <c r="A51" s="70"/>
      <c r="B51" s="70"/>
      <c r="C51" s="70"/>
      <c r="D51" s="73"/>
      <c r="E51" s="70"/>
      <c r="F51" s="70"/>
      <c r="G51" s="68"/>
      <c r="H51" s="68"/>
      <c r="I51" s="71"/>
      <c r="J51" s="71"/>
    </row>
    <row r="52" spans="1:10" ht="18.75" x14ac:dyDescent="0.3">
      <c r="A52" s="72" t="s">
        <v>3</v>
      </c>
      <c r="B52" s="70"/>
      <c r="C52" s="70"/>
      <c r="D52" s="70"/>
      <c r="E52" s="70"/>
      <c r="F52" s="70"/>
      <c r="G52" s="68"/>
      <c r="H52" s="68"/>
      <c r="I52" s="71"/>
      <c r="J52" s="71"/>
    </row>
    <row r="53" spans="1:10" ht="18.75" x14ac:dyDescent="0.3">
      <c r="A53" s="70" t="s">
        <v>123</v>
      </c>
      <c r="B53" s="70"/>
      <c r="C53" s="70"/>
      <c r="D53" s="70"/>
      <c r="E53" s="70"/>
      <c r="F53" s="69"/>
      <c r="H53" s="68"/>
      <c r="I53" s="67" t="s">
        <v>31</v>
      </c>
    </row>
    <row r="54" spans="1:10" x14ac:dyDescent="0.3">
      <c r="A54" s="65"/>
      <c r="B54" s="65"/>
      <c r="C54" s="65"/>
      <c r="D54" s="65"/>
      <c r="E54" s="65"/>
      <c r="F54" s="66"/>
      <c r="G54" s="10"/>
      <c r="H54" s="10"/>
    </row>
    <row r="55" spans="1:10" x14ac:dyDescent="0.3">
      <c r="A55" s="65"/>
      <c r="B55" s="65"/>
      <c r="C55" s="65"/>
      <c r="D55" s="65"/>
      <c r="E55" s="65"/>
      <c r="F55" s="65"/>
      <c r="G55" s="10"/>
      <c r="H55" s="10"/>
    </row>
  </sheetData>
  <pageMargins left="0.7" right="0.45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76F7-7812-4230-893C-C036B3E7B0F8}">
  <dimension ref="A1:C55"/>
  <sheetViews>
    <sheetView topLeftCell="A34" zoomScaleNormal="100" workbookViewId="0">
      <selection activeCell="A41" sqref="A41"/>
    </sheetView>
  </sheetViews>
  <sheetFormatPr defaultColWidth="9.140625" defaultRowHeight="16.5" x14ac:dyDescent="0.3"/>
  <cols>
    <col min="1" max="1" width="57.140625" style="1" customWidth="1"/>
    <col min="2" max="2" width="26.7109375" style="1" customWidth="1"/>
    <col min="3" max="3" width="19.140625" style="1" customWidth="1"/>
    <col min="4" max="4" width="16" style="1" customWidth="1"/>
    <col min="5" max="16384" width="9.140625" style="1"/>
  </cols>
  <sheetData>
    <row r="1" spans="1:3" ht="22.5" x14ac:dyDescent="0.3">
      <c r="A1" s="90" t="s">
        <v>207</v>
      </c>
    </row>
    <row r="2" spans="1:3" x14ac:dyDescent="0.3">
      <c r="A2" s="65" t="s">
        <v>206</v>
      </c>
      <c r="B2" s="65"/>
    </row>
    <row r="3" spans="1:3" x14ac:dyDescent="0.3">
      <c r="A3" s="65" t="s">
        <v>205</v>
      </c>
      <c r="B3" s="65"/>
    </row>
    <row r="4" spans="1:3" x14ac:dyDescent="0.3">
      <c r="A4" s="82"/>
      <c r="B4" s="66" t="s">
        <v>146</v>
      </c>
      <c r="C4" s="89"/>
    </row>
    <row r="5" spans="1:3" x14ac:dyDescent="0.3">
      <c r="A5" s="65" t="s">
        <v>204</v>
      </c>
      <c r="B5" s="88">
        <v>40943500</v>
      </c>
      <c r="C5" s="86"/>
    </row>
    <row r="6" spans="1:3" x14ac:dyDescent="0.3">
      <c r="A6" s="65" t="s">
        <v>160</v>
      </c>
      <c r="B6" s="88">
        <v>129935000</v>
      </c>
      <c r="C6" s="86"/>
    </row>
    <row r="7" spans="1:3" x14ac:dyDescent="0.3">
      <c r="A7" s="65" t="s">
        <v>102</v>
      </c>
      <c r="B7" s="88">
        <v>9920000</v>
      </c>
      <c r="C7" s="86"/>
    </row>
    <row r="8" spans="1:3" x14ac:dyDescent="0.3">
      <c r="A8" s="65" t="s">
        <v>203</v>
      </c>
      <c r="B8" s="88">
        <v>6703500</v>
      </c>
      <c r="C8" s="86"/>
    </row>
    <row r="9" spans="1:3" x14ac:dyDescent="0.3">
      <c r="A9" s="65" t="s">
        <v>202</v>
      </c>
      <c r="B9" s="88">
        <v>1256000</v>
      </c>
      <c r="C9" s="86"/>
    </row>
    <row r="10" spans="1:3" x14ac:dyDescent="0.3">
      <c r="A10" s="65" t="s">
        <v>201</v>
      </c>
      <c r="B10" s="88">
        <v>1153000</v>
      </c>
      <c r="C10" s="86"/>
    </row>
    <row r="11" spans="1:3" x14ac:dyDescent="0.3">
      <c r="A11" s="65" t="s">
        <v>200</v>
      </c>
      <c r="B11" s="88">
        <v>875000</v>
      </c>
      <c r="C11" s="86"/>
    </row>
    <row r="12" spans="1:3" x14ac:dyDescent="0.3">
      <c r="A12" s="65" t="s">
        <v>199</v>
      </c>
      <c r="B12" s="88">
        <v>73755000</v>
      </c>
      <c r="C12" s="86"/>
    </row>
    <row r="13" spans="1:3" x14ac:dyDescent="0.3">
      <c r="A13" s="65" t="s">
        <v>198</v>
      </c>
      <c r="B13" s="88">
        <v>2812000</v>
      </c>
      <c r="C13" s="86"/>
    </row>
    <row r="14" spans="1:3" x14ac:dyDescent="0.3">
      <c r="A14" s="65" t="s">
        <v>197</v>
      </c>
      <c r="B14" s="88">
        <v>2281000</v>
      </c>
      <c r="C14" s="86"/>
    </row>
    <row r="15" spans="1:3" x14ac:dyDescent="0.3">
      <c r="A15" s="65" t="s">
        <v>196</v>
      </c>
      <c r="B15" s="88">
        <v>9220000</v>
      </c>
      <c r="C15" s="86"/>
    </row>
    <row r="16" spans="1:3" x14ac:dyDescent="0.3">
      <c r="A16" s="65" t="s">
        <v>195</v>
      </c>
      <c r="B16" s="88">
        <v>12986500</v>
      </c>
      <c r="C16" s="86"/>
    </row>
    <row r="17" spans="1:3" x14ac:dyDescent="0.3">
      <c r="A17" s="65" t="s">
        <v>194</v>
      </c>
      <c r="B17" s="88">
        <v>5505000</v>
      </c>
      <c r="C17" s="86"/>
    </row>
    <row r="18" spans="1:3" x14ac:dyDescent="0.3">
      <c r="A18" s="65" t="s">
        <v>193</v>
      </c>
      <c r="B18" s="88">
        <v>1205000</v>
      </c>
      <c r="C18" s="86"/>
    </row>
    <row r="19" spans="1:3" x14ac:dyDescent="0.3">
      <c r="A19" s="65" t="s">
        <v>192</v>
      </c>
      <c r="B19" s="88">
        <v>2990000</v>
      </c>
      <c r="C19" s="86"/>
    </row>
    <row r="20" spans="1:3" x14ac:dyDescent="0.3">
      <c r="A20" s="65" t="s">
        <v>191</v>
      </c>
      <c r="B20" s="88">
        <v>19260500</v>
      </c>
      <c r="C20" s="86"/>
    </row>
    <row r="21" spans="1:3" x14ac:dyDescent="0.3">
      <c r="A21" s="65" t="s">
        <v>190</v>
      </c>
      <c r="B21" s="88">
        <v>1004000</v>
      </c>
      <c r="C21" s="86"/>
    </row>
    <row r="22" spans="1:3" x14ac:dyDescent="0.3">
      <c r="A22" s="65" t="s">
        <v>189</v>
      </c>
      <c r="B22" s="88">
        <v>267000</v>
      </c>
      <c r="C22" s="86"/>
    </row>
    <row r="23" spans="1:3" x14ac:dyDescent="0.3">
      <c r="A23" s="65" t="s">
        <v>109</v>
      </c>
      <c r="B23" s="88">
        <v>2220000</v>
      </c>
      <c r="C23" s="86"/>
    </row>
    <row r="24" spans="1:3" x14ac:dyDescent="0.3">
      <c r="A24" s="65" t="s">
        <v>188</v>
      </c>
      <c r="B24" s="88">
        <v>7827000</v>
      </c>
      <c r="C24" s="86"/>
    </row>
    <row r="25" spans="1:3" x14ac:dyDescent="0.3">
      <c r="A25" s="65" t="s">
        <v>110</v>
      </c>
      <c r="B25" s="88">
        <v>12250000</v>
      </c>
      <c r="C25" s="86"/>
    </row>
    <row r="26" spans="1:3" x14ac:dyDescent="0.3">
      <c r="A26" s="65" t="s">
        <v>187</v>
      </c>
      <c r="B26" s="88">
        <v>60370000</v>
      </c>
      <c r="C26" s="86"/>
    </row>
    <row r="27" spans="1:3" x14ac:dyDescent="0.3">
      <c r="A27" s="65" t="s">
        <v>186</v>
      </c>
      <c r="B27" s="88">
        <v>31510000</v>
      </c>
      <c r="C27" s="86"/>
    </row>
    <row r="28" spans="1:3" x14ac:dyDescent="0.3">
      <c r="A28" s="65" t="s">
        <v>185</v>
      </c>
      <c r="B28" s="88">
        <v>6037000</v>
      </c>
      <c r="C28" s="86"/>
    </row>
    <row r="29" spans="1:3" x14ac:dyDescent="0.3">
      <c r="A29" s="65"/>
      <c r="B29" s="65"/>
    </row>
    <row r="30" spans="1:3" x14ac:dyDescent="0.3">
      <c r="A30" s="65" t="s">
        <v>184</v>
      </c>
      <c r="B30" s="65"/>
    </row>
    <row r="31" spans="1:3" x14ac:dyDescent="0.3">
      <c r="A31" s="65" t="s">
        <v>183</v>
      </c>
      <c r="B31" s="65"/>
    </row>
    <row r="32" spans="1:3" x14ac:dyDescent="0.3">
      <c r="A32" s="65" t="s">
        <v>182</v>
      </c>
      <c r="B32" s="65"/>
    </row>
    <row r="33" spans="1:3" x14ac:dyDescent="0.3">
      <c r="A33" s="65"/>
      <c r="B33" s="66" t="s">
        <v>146</v>
      </c>
    </row>
    <row r="34" spans="1:3" x14ac:dyDescent="0.3">
      <c r="A34" s="65" t="s">
        <v>181</v>
      </c>
      <c r="B34" s="85">
        <v>8875000</v>
      </c>
    </row>
    <row r="35" spans="1:3" x14ac:dyDescent="0.3">
      <c r="A35" s="65" t="s">
        <v>180</v>
      </c>
      <c r="B35" s="85">
        <v>560000</v>
      </c>
    </row>
    <row r="36" spans="1:3" x14ac:dyDescent="0.3">
      <c r="A36" s="65" t="s">
        <v>179</v>
      </c>
      <c r="B36" s="85">
        <v>680000</v>
      </c>
    </row>
    <row r="37" spans="1:3" x14ac:dyDescent="0.3">
      <c r="A37" s="65" t="s">
        <v>178</v>
      </c>
      <c r="B37" s="85">
        <v>2717500</v>
      </c>
    </row>
    <row r="38" spans="1:3" x14ac:dyDescent="0.3">
      <c r="A38" s="65" t="s">
        <v>177</v>
      </c>
      <c r="B38" s="85">
        <v>1865000</v>
      </c>
    </row>
    <row r="39" spans="1:3" x14ac:dyDescent="0.3">
      <c r="A39" s="65"/>
      <c r="B39" s="85"/>
      <c r="C39" s="86"/>
    </row>
    <row r="40" spans="1:3" x14ac:dyDescent="0.3">
      <c r="A40" s="65" t="s">
        <v>176</v>
      </c>
      <c r="B40" s="87" t="s">
        <v>146</v>
      </c>
      <c r="C40" s="86"/>
    </row>
    <row r="41" spans="1:3" x14ac:dyDescent="0.3">
      <c r="A41" s="65" t="s">
        <v>175</v>
      </c>
      <c r="B41" s="85">
        <v>2640000</v>
      </c>
      <c r="C41" s="86"/>
    </row>
    <row r="42" spans="1:3" x14ac:dyDescent="0.3">
      <c r="A42" s="65" t="s">
        <v>174</v>
      </c>
      <c r="B42" s="85">
        <v>450000</v>
      </c>
      <c r="C42" s="86"/>
    </row>
    <row r="43" spans="1:3" x14ac:dyDescent="0.3">
      <c r="A43" s="65" t="s">
        <v>173</v>
      </c>
      <c r="B43" s="85">
        <v>220000</v>
      </c>
    </row>
    <row r="44" spans="1:3" x14ac:dyDescent="0.3">
      <c r="A44" s="65" t="s">
        <v>172</v>
      </c>
      <c r="B44" s="85">
        <v>120000</v>
      </c>
    </row>
    <row r="45" spans="1:3" x14ac:dyDescent="0.3">
      <c r="A45" s="65"/>
      <c r="B45" s="85"/>
    </row>
    <row r="46" spans="1:3" x14ac:dyDescent="0.3">
      <c r="A46" s="84" t="s">
        <v>3</v>
      </c>
      <c r="B46" s="65"/>
    </row>
    <row r="47" spans="1:3" x14ac:dyDescent="0.3">
      <c r="A47" s="65" t="s">
        <v>171</v>
      </c>
      <c r="B47" s="65"/>
    </row>
    <row r="48" spans="1:3" x14ac:dyDescent="0.3">
      <c r="A48" s="65" t="s">
        <v>170</v>
      </c>
      <c r="B48" s="83"/>
    </row>
    <row r="49" spans="1:2" x14ac:dyDescent="0.3">
      <c r="A49" s="65" t="s">
        <v>169</v>
      </c>
      <c r="B49" s="83"/>
    </row>
    <row r="50" spans="1:2" x14ac:dyDescent="0.3">
      <c r="A50" s="65" t="s">
        <v>168</v>
      </c>
      <c r="B50" s="83"/>
    </row>
    <row r="51" spans="1:2" x14ac:dyDescent="0.3">
      <c r="A51" s="65" t="s">
        <v>167</v>
      </c>
      <c r="B51" s="83"/>
    </row>
    <row r="52" spans="1:2" x14ac:dyDescent="0.3">
      <c r="A52" s="65" t="s">
        <v>166</v>
      </c>
      <c r="B52" s="65"/>
    </row>
    <row r="53" spans="1:2" x14ac:dyDescent="0.3">
      <c r="A53" s="65"/>
      <c r="B53" s="66" t="s">
        <v>64</v>
      </c>
    </row>
    <row r="54" spans="1:2" x14ac:dyDescent="0.3">
      <c r="A54" s="10"/>
    </row>
    <row r="55" spans="1:2" x14ac:dyDescent="0.3">
      <c r="A55" s="10"/>
    </row>
  </sheetData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 Question 21</vt:lpstr>
      <vt:lpstr>Question 22</vt:lpstr>
      <vt:lpstr>Question 23</vt:lpstr>
      <vt:lpstr>Question 24</vt:lpstr>
      <vt:lpstr>Question 25</vt:lpstr>
      <vt:lpstr>' Question 21'!Print_Area</vt:lpstr>
      <vt:lpstr>'Question 22'!Print_Area</vt:lpstr>
      <vt:lpstr>'Question 23'!Print_Area</vt:lpstr>
      <vt:lpstr>'Question 24'!Print_Area</vt:lpstr>
      <vt:lpstr>'Question 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Injeni</dc:creator>
  <cp:lastModifiedBy>Hp 14 Laptop</cp:lastModifiedBy>
  <cp:lastPrinted>2023-04-19T07:48:47Z</cp:lastPrinted>
  <dcterms:created xsi:type="dcterms:W3CDTF">2015-06-05T18:17:20Z</dcterms:created>
  <dcterms:modified xsi:type="dcterms:W3CDTF">2023-04-27T06:42:46Z</dcterms:modified>
</cp:coreProperties>
</file>