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All\EXCEL NEW\"/>
    </mc:Choice>
  </mc:AlternateContent>
  <xr:revisionPtr revIDLastSave="0" documentId="8_{12BC6E19-3DB8-4FE9-8B67-99ECDF1F8698}" xr6:coauthVersionLast="47" xr6:coauthVersionMax="47" xr10:uidLastSave="{00000000-0000-0000-0000-000000000000}"/>
  <bookViews>
    <workbookView xWindow="-120" yWindow="-120" windowWidth="21840" windowHeight="13140" xr2:uid="{6A86A4F7-9B2C-4110-83CB-38167E62C7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" i="1" l="1"/>
  <c r="G70" i="1"/>
  <c r="G62" i="1"/>
  <c r="F62" i="1"/>
  <c r="G59" i="1"/>
  <c r="F59" i="1"/>
  <c r="G52" i="1"/>
  <c r="G53" i="1" s="1"/>
  <c r="F53" i="1"/>
  <c r="F52" i="1"/>
  <c r="G45" i="1"/>
  <c r="F45" i="1"/>
  <c r="G39" i="1"/>
  <c r="F39" i="1"/>
  <c r="G33" i="1"/>
  <c r="F33" i="1"/>
  <c r="G32" i="1"/>
  <c r="F32" i="1"/>
  <c r="G27" i="1"/>
  <c r="F27" i="1"/>
  <c r="G23" i="1"/>
  <c r="F19" i="1"/>
  <c r="F16" i="1"/>
  <c r="F14" i="1"/>
  <c r="F12" i="1"/>
  <c r="F9" i="1"/>
</calcChain>
</file>

<file path=xl/sharedStrings.xml><?xml version="1.0" encoding="utf-8"?>
<sst xmlns="http://schemas.openxmlformats.org/spreadsheetml/2006/main" count="60" uniqueCount="60">
  <si>
    <t>the consolidated income statement of uongozi ltd for the year ended 30sept 2020 together with the comparative consolidated</t>
  </si>
  <si>
    <t>statement of financial podition as at 30sept 2020 and 2019 are as shown below.</t>
  </si>
  <si>
    <t>consolidated income statement for the year ended 30sept 2020</t>
  </si>
  <si>
    <t>"sh milllion"</t>
  </si>
  <si>
    <t>sales</t>
  </si>
  <si>
    <t>cost of sales</t>
  </si>
  <si>
    <t>gross profit</t>
  </si>
  <si>
    <t>operating expenses</t>
  </si>
  <si>
    <t>finance cost</t>
  </si>
  <si>
    <t>profit before tax</t>
  </si>
  <si>
    <t>group share of associate profit after tax</t>
  </si>
  <si>
    <t>income tax expense</t>
  </si>
  <si>
    <t>profit for the period</t>
  </si>
  <si>
    <t>attributable to: parent company</t>
  </si>
  <si>
    <t>non controlling interest</t>
  </si>
  <si>
    <t>consolidated statement of financial position as at 30sep:</t>
  </si>
  <si>
    <t>"sh million"</t>
  </si>
  <si>
    <t>noncurrent assets</t>
  </si>
  <si>
    <t>PPE</t>
  </si>
  <si>
    <t>Intangible asset</t>
  </si>
  <si>
    <t>investment in associate company</t>
  </si>
  <si>
    <t>current assets</t>
  </si>
  <si>
    <t>inventory</t>
  </si>
  <si>
    <t>accounts receivables</t>
  </si>
  <si>
    <t>cash</t>
  </si>
  <si>
    <t>total assets</t>
  </si>
  <si>
    <t>Equity and liabilities</t>
  </si>
  <si>
    <t>ordinary share capital (sh 10 each)</t>
  </si>
  <si>
    <t>share premium</t>
  </si>
  <si>
    <t>revaluation reserve</t>
  </si>
  <si>
    <t>retained earnings</t>
  </si>
  <si>
    <t>Non controlling interest</t>
  </si>
  <si>
    <t>non current liabilities</t>
  </si>
  <si>
    <t>10% debentures</t>
  </si>
  <si>
    <t>bank loan</t>
  </si>
  <si>
    <t>deffereed tax</t>
  </si>
  <si>
    <t>current liabilities</t>
  </si>
  <si>
    <t>bank overdraft</t>
  </si>
  <si>
    <t>accounts payable</t>
  </si>
  <si>
    <t>accrued loan interest</t>
  </si>
  <si>
    <t>dividend payable</t>
  </si>
  <si>
    <t>current tax</t>
  </si>
  <si>
    <t>total equity and liabilities</t>
  </si>
  <si>
    <t>additional information</t>
  </si>
  <si>
    <t>1 the cost of sales includes depreciation on PPE amounting to 640 million and a loss on sale of plant of sh 100 million.</t>
  </si>
  <si>
    <t>2. intangible asset are stated at book values and comprise</t>
  </si>
  <si>
    <t>goodwill</t>
  </si>
  <si>
    <t>others</t>
  </si>
  <si>
    <t>other intangible assets acquired during the year ended 30set 2020 amounted to sh 1000 million. The cost of the intangible asset is included</t>
  </si>
  <si>
    <t>in the abouve analysis.</t>
  </si>
  <si>
    <t>3. during the year ended 30 sept 2020 the holding company aquired a new plant which cost sh 500 million. The company also revalued its building by sh 400 million.</t>
  </si>
  <si>
    <t>4. on 1 oct 2019 the holding company made a bonus issue of 1 share for every 10 shares held. The issue was financied from the revaluation reserve..</t>
  </si>
  <si>
    <t>5. The dailed analysis of retained profits as at 30 sept 2020 and 2019 were as follows</t>
  </si>
  <si>
    <t>balance brought forward</t>
  </si>
  <si>
    <t>profit for the year</t>
  </si>
  <si>
    <t>transfere from revalution reserve</t>
  </si>
  <si>
    <t>dividend declared and paid</t>
  </si>
  <si>
    <t>balance carried forward</t>
  </si>
  <si>
    <t>required</t>
  </si>
  <si>
    <t xml:space="preserve">group statement of for the year ended 30 sept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</si>
</sst>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1" x14ac:knownFonts="1"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 applyFill="1" applyBorder="1"/>
    <xf numFmtId="0" fontId="0" fillId="0" borderId="3" xfId="0" applyBorder="1"/>
    <xf numFmtId="0" fontId="0" fillId="0" borderId="0" xfId="0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F3376-AED1-445E-852E-C0AB76894B04}">
  <dimension ref="B2:H79"/>
  <sheetViews>
    <sheetView tabSelected="1" topLeftCell="A60" workbookViewId="0">
      <selection activeCell="G80" sqref="G80"/>
    </sheetView>
  </sheetViews>
  <sheetFormatPr defaultRowHeight="15.75" x14ac:dyDescent="0.25"/>
  <sheetData>
    <row r="2" spans="2:6" x14ac:dyDescent="0.25">
      <c r="B2" t="s">
        <v>0</v>
      </c>
    </row>
    <row r="3" spans="2:6" x14ac:dyDescent="0.25">
      <c r="B3" t="s">
        <v>1</v>
      </c>
    </row>
    <row r="5" spans="2:6" x14ac:dyDescent="0.25">
      <c r="B5" t="s">
        <v>2</v>
      </c>
    </row>
    <row r="6" spans="2:6" x14ac:dyDescent="0.25">
      <c r="F6" t="s">
        <v>3</v>
      </c>
    </row>
    <row r="7" spans="2:6" x14ac:dyDescent="0.25">
      <c r="B7" t="s">
        <v>4</v>
      </c>
      <c r="F7" s="1">
        <v>7640</v>
      </c>
    </row>
    <row r="8" spans="2:6" x14ac:dyDescent="0.25">
      <c r="B8" t="s">
        <v>5</v>
      </c>
      <c r="F8" s="1">
        <v>-5240</v>
      </c>
    </row>
    <row r="9" spans="2:6" x14ac:dyDescent="0.25">
      <c r="B9" t="s">
        <v>6</v>
      </c>
      <c r="F9" s="2">
        <f>SUM(F7:F8)</f>
        <v>2400</v>
      </c>
    </row>
    <row r="10" spans="2:6" x14ac:dyDescent="0.25">
      <c r="B10" t="s">
        <v>7</v>
      </c>
      <c r="F10" s="1">
        <v>-600</v>
      </c>
    </row>
    <row r="11" spans="2:6" x14ac:dyDescent="0.25">
      <c r="B11" t="s">
        <v>8</v>
      </c>
      <c r="F11" s="1">
        <v>-60</v>
      </c>
    </row>
    <row r="12" spans="2:6" x14ac:dyDescent="0.25">
      <c r="B12" t="s">
        <v>9</v>
      </c>
      <c r="F12" s="2">
        <f>SUM(F9:F11)</f>
        <v>1740</v>
      </c>
    </row>
    <row r="13" spans="2:6" x14ac:dyDescent="0.25">
      <c r="B13" t="s">
        <v>10</v>
      </c>
      <c r="F13" s="1">
        <v>40</v>
      </c>
    </row>
    <row r="14" spans="2:6" x14ac:dyDescent="0.25">
      <c r="F14" s="2">
        <f>F12+F13</f>
        <v>1780</v>
      </c>
    </row>
    <row r="15" spans="2:6" x14ac:dyDescent="0.25">
      <c r="B15" t="s">
        <v>11</v>
      </c>
      <c r="F15" s="1">
        <v>-540</v>
      </c>
    </row>
    <row r="16" spans="2:6" ht="16.5" thickBot="1" x14ac:dyDescent="0.3">
      <c r="B16" t="s">
        <v>12</v>
      </c>
      <c r="F16" s="3">
        <f>F14+F15</f>
        <v>1240</v>
      </c>
    </row>
    <row r="17" spans="2:7" x14ac:dyDescent="0.25">
      <c r="B17" t="s">
        <v>13</v>
      </c>
      <c r="F17" s="1">
        <v>1160</v>
      </c>
    </row>
    <row r="18" spans="2:7" x14ac:dyDescent="0.25">
      <c r="C18" t="s">
        <v>14</v>
      </c>
      <c r="F18" s="1">
        <v>80</v>
      </c>
    </row>
    <row r="19" spans="2:7" ht="16.5" thickBot="1" x14ac:dyDescent="0.3">
      <c r="F19" s="3">
        <f>F17+F18</f>
        <v>1240</v>
      </c>
    </row>
    <row r="20" spans="2:7" x14ac:dyDescent="0.25">
      <c r="F20" s="1"/>
    </row>
    <row r="21" spans="2:7" x14ac:dyDescent="0.25">
      <c r="B21" t="s">
        <v>15</v>
      </c>
      <c r="F21" s="1"/>
    </row>
    <row r="22" spans="2:7" x14ac:dyDescent="0.25">
      <c r="F22" s="1">
        <v>2020</v>
      </c>
      <c r="G22">
        <v>2019</v>
      </c>
    </row>
    <row r="23" spans="2:7" x14ac:dyDescent="0.25">
      <c r="B23" t="s">
        <v>17</v>
      </c>
      <c r="F23" s="1" t="s">
        <v>16</v>
      </c>
      <c r="G23" s="1" t="str">
        <f>F23</f>
        <v>"sh million"</v>
      </c>
    </row>
    <row r="24" spans="2:7" x14ac:dyDescent="0.25">
      <c r="B24" t="s">
        <v>18</v>
      </c>
      <c r="F24" s="1">
        <v>3780</v>
      </c>
      <c r="G24">
        <v>3660</v>
      </c>
    </row>
    <row r="25" spans="2:7" x14ac:dyDescent="0.25">
      <c r="B25" t="s">
        <v>19</v>
      </c>
      <c r="F25">
        <v>1300</v>
      </c>
      <c r="G25">
        <v>600</v>
      </c>
    </row>
    <row r="26" spans="2:7" x14ac:dyDescent="0.25">
      <c r="B26" t="s">
        <v>20</v>
      </c>
      <c r="F26" s="1">
        <v>190</v>
      </c>
      <c r="G26">
        <v>160</v>
      </c>
    </row>
    <row r="27" spans="2:7" x14ac:dyDescent="0.25">
      <c r="F27" s="4">
        <f>SUM(F24:F26)</f>
        <v>5270</v>
      </c>
      <c r="G27" s="4">
        <f>SUM(G24:G26)</f>
        <v>4420</v>
      </c>
    </row>
    <row r="28" spans="2:7" x14ac:dyDescent="0.25">
      <c r="B28" t="s">
        <v>21</v>
      </c>
    </row>
    <row r="29" spans="2:7" x14ac:dyDescent="0.25">
      <c r="B29" t="s">
        <v>22</v>
      </c>
      <c r="F29" s="5">
        <v>2840</v>
      </c>
      <c r="G29">
        <v>1880</v>
      </c>
    </row>
    <row r="30" spans="2:7" x14ac:dyDescent="0.25">
      <c r="B30" t="s">
        <v>23</v>
      </c>
      <c r="F30" s="5">
        <v>1980</v>
      </c>
      <c r="G30">
        <v>1360</v>
      </c>
    </row>
    <row r="31" spans="2:7" x14ac:dyDescent="0.25">
      <c r="B31" t="s">
        <v>24</v>
      </c>
      <c r="F31" s="5">
        <v>140</v>
      </c>
    </row>
    <row r="32" spans="2:7" x14ac:dyDescent="0.25">
      <c r="F32" s="4">
        <f>SUM(F29:F31)</f>
        <v>4960</v>
      </c>
      <c r="G32" s="4">
        <f>SUM(G29:G31)</f>
        <v>3240</v>
      </c>
    </row>
    <row r="33" spans="2:7" ht="16.5" thickBot="1" x14ac:dyDescent="0.3">
      <c r="B33" t="s">
        <v>25</v>
      </c>
      <c r="F33" s="3">
        <f>F32+F27</f>
        <v>10230</v>
      </c>
      <c r="G33" s="3">
        <f>G32+G27</f>
        <v>7660</v>
      </c>
    </row>
    <row r="34" spans="2:7" x14ac:dyDescent="0.25">
      <c r="B34" t="s">
        <v>26</v>
      </c>
    </row>
    <row r="35" spans="2:7" x14ac:dyDescent="0.25">
      <c r="B35" t="s">
        <v>27</v>
      </c>
      <c r="F35">
        <v>1500</v>
      </c>
      <c r="G35">
        <v>1000</v>
      </c>
    </row>
    <row r="36" spans="2:7" x14ac:dyDescent="0.25">
      <c r="B36" t="s">
        <v>28</v>
      </c>
      <c r="F36">
        <v>700</v>
      </c>
      <c r="G36">
        <v>200</v>
      </c>
    </row>
    <row r="37" spans="2:7" x14ac:dyDescent="0.25">
      <c r="B37" t="s">
        <v>29</v>
      </c>
      <c r="F37">
        <v>280</v>
      </c>
    </row>
    <row r="38" spans="2:7" x14ac:dyDescent="0.25">
      <c r="B38" t="s">
        <v>30</v>
      </c>
      <c r="F38">
        <v>3140</v>
      </c>
      <c r="G38">
        <v>2760</v>
      </c>
    </row>
    <row r="39" spans="2:7" x14ac:dyDescent="0.25">
      <c r="F39" s="6">
        <f>SUM(F35:F38)</f>
        <v>5620</v>
      </c>
      <c r="G39" s="6">
        <f>SUM(G35:G38)</f>
        <v>3960</v>
      </c>
    </row>
    <row r="40" spans="2:7" x14ac:dyDescent="0.25">
      <c r="B40" t="s">
        <v>31</v>
      </c>
      <c r="F40" s="7">
        <v>270</v>
      </c>
      <c r="G40" s="7">
        <v>200</v>
      </c>
    </row>
    <row r="41" spans="2:7" x14ac:dyDescent="0.25">
      <c r="B41" t="s">
        <v>32</v>
      </c>
    </row>
    <row r="42" spans="2:7" x14ac:dyDescent="0.25">
      <c r="B42" t="s">
        <v>33</v>
      </c>
      <c r="F42">
        <v>600</v>
      </c>
      <c r="G42">
        <v>200</v>
      </c>
    </row>
    <row r="43" spans="2:7" x14ac:dyDescent="0.25">
      <c r="B43" t="s">
        <v>34</v>
      </c>
      <c r="F43">
        <v>520</v>
      </c>
      <c r="G43">
        <v>600</v>
      </c>
    </row>
    <row r="44" spans="2:7" x14ac:dyDescent="0.25">
      <c r="B44" t="s">
        <v>35</v>
      </c>
      <c r="F44">
        <v>620</v>
      </c>
      <c r="G44">
        <v>280</v>
      </c>
    </row>
    <row r="45" spans="2:7" x14ac:dyDescent="0.25">
      <c r="F45" s="6">
        <f>SUM(F42:F44)</f>
        <v>1740</v>
      </c>
      <c r="G45" s="6">
        <f>SUM(G42:G44)</f>
        <v>1080</v>
      </c>
    </row>
    <row r="46" spans="2:7" x14ac:dyDescent="0.25">
      <c r="B46" t="s">
        <v>36</v>
      </c>
    </row>
    <row r="47" spans="2:7" x14ac:dyDescent="0.25">
      <c r="B47" t="s">
        <v>37</v>
      </c>
      <c r="G47">
        <v>230</v>
      </c>
    </row>
    <row r="48" spans="2:7" x14ac:dyDescent="0.25">
      <c r="B48" t="s">
        <v>38</v>
      </c>
      <c r="F48">
        <v>1750</v>
      </c>
      <c r="G48">
        <v>1460</v>
      </c>
    </row>
    <row r="49" spans="2:7" x14ac:dyDescent="0.25">
      <c r="B49" t="s">
        <v>39</v>
      </c>
      <c r="F49">
        <v>30</v>
      </c>
      <c r="G49">
        <v>10</v>
      </c>
    </row>
    <row r="50" spans="2:7" x14ac:dyDescent="0.25">
      <c r="B50" t="s">
        <v>40</v>
      </c>
      <c r="F50">
        <v>560</v>
      </c>
      <c r="G50">
        <v>400</v>
      </c>
    </row>
    <row r="51" spans="2:7" x14ac:dyDescent="0.25">
      <c r="B51" t="s">
        <v>41</v>
      </c>
      <c r="F51">
        <v>260</v>
      </c>
      <c r="G51">
        <v>320</v>
      </c>
    </row>
    <row r="52" spans="2:7" x14ac:dyDescent="0.25">
      <c r="F52" s="6">
        <f>SUM(F48:F51)</f>
        <v>2600</v>
      </c>
      <c r="G52" s="6">
        <f>SUM(G47:G51)</f>
        <v>2420</v>
      </c>
    </row>
    <row r="53" spans="2:7" ht="16.5" thickBot="1" x14ac:dyDescent="0.3">
      <c r="B53" t="s">
        <v>42</v>
      </c>
      <c r="F53" s="8">
        <f>F52+F45+F40+F39</f>
        <v>10230</v>
      </c>
      <c r="G53" s="8">
        <f>G52+G45+G40+G39</f>
        <v>7660</v>
      </c>
    </row>
    <row r="55" spans="2:7" x14ac:dyDescent="0.25">
      <c r="B55" t="s">
        <v>43</v>
      </c>
    </row>
    <row r="56" spans="2:7" x14ac:dyDescent="0.25">
      <c r="B56" t="s">
        <v>44</v>
      </c>
    </row>
    <row r="57" spans="2:7" x14ac:dyDescent="0.25">
      <c r="B57" t="s">
        <v>45</v>
      </c>
    </row>
    <row r="58" spans="2:7" x14ac:dyDescent="0.25">
      <c r="F58">
        <v>2020</v>
      </c>
      <c r="G58">
        <v>2019</v>
      </c>
    </row>
    <row r="59" spans="2:7" x14ac:dyDescent="0.25">
      <c r="F59" s="1" t="str">
        <f>F23</f>
        <v>"sh million"</v>
      </c>
      <c r="G59" s="1" t="str">
        <f>F59</f>
        <v>"sh million"</v>
      </c>
    </row>
    <row r="60" spans="2:7" x14ac:dyDescent="0.25">
      <c r="D60" t="s">
        <v>46</v>
      </c>
      <c r="F60">
        <v>360</v>
      </c>
      <c r="G60">
        <v>400</v>
      </c>
    </row>
    <row r="61" spans="2:7" x14ac:dyDescent="0.25">
      <c r="D61" t="s">
        <v>47</v>
      </c>
      <c r="F61">
        <v>940</v>
      </c>
      <c r="G61">
        <v>200</v>
      </c>
    </row>
    <row r="62" spans="2:7" ht="16.5" thickBot="1" x14ac:dyDescent="0.3">
      <c r="F62" s="8">
        <f>SUM(F60:F61)</f>
        <v>1300</v>
      </c>
      <c r="G62" s="8">
        <f>SUM(G60:G61)</f>
        <v>600</v>
      </c>
    </row>
    <row r="64" spans="2:7" x14ac:dyDescent="0.25">
      <c r="B64" t="s">
        <v>48</v>
      </c>
    </row>
    <row r="65" spans="2:8" x14ac:dyDescent="0.25">
      <c r="B65" t="s">
        <v>49</v>
      </c>
    </row>
    <row r="66" spans="2:8" x14ac:dyDescent="0.25">
      <c r="B66" t="s">
        <v>50</v>
      </c>
    </row>
    <row r="67" spans="2:8" x14ac:dyDescent="0.25">
      <c r="B67" t="s">
        <v>51</v>
      </c>
    </row>
    <row r="68" spans="2:8" x14ac:dyDescent="0.25">
      <c r="B68" t="s">
        <v>52</v>
      </c>
    </row>
    <row r="69" spans="2:8" x14ac:dyDescent="0.25">
      <c r="G69">
        <v>2020</v>
      </c>
      <c r="H69">
        <v>2019</v>
      </c>
    </row>
    <row r="70" spans="2:8" x14ac:dyDescent="0.25">
      <c r="G70" s="1" t="str">
        <f>F59</f>
        <v>"sh million"</v>
      </c>
      <c r="H70" s="1" t="str">
        <f>G59</f>
        <v>"sh million"</v>
      </c>
    </row>
    <row r="71" spans="2:8" x14ac:dyDescent="0.25">
      <c r="D71" t="s">
        <v>53</v>
      </c>
      <c r="G71">
        <v>2760</v>
      </c>
      <c r="H71">
        <v>2400</v>
      </c>
    </row>
    <row r="72" spans="2:8" x14ac:dyDescent="0.25">
      <c r="D72" t="s">
        <v>54</v>
      </c>
      <c r="G72">
        <v>1160</v>
      </c>
      <c r="H72">
        <v>960</v>
      </c>
    </row>
    <row r="74" spans="2:8" x14ac:dyDescent="0.25">
      <c r="D74" t="s">
        <v>55</v>
      </c>
      <c r="G74">
        <v>20</v>
      </c>
    </row>
    <row r="75" spans="2:8" x14ac:dyDescent="0.25">
      <c r="D75" t="s">
        <v>56</v>
      </c>
      <c r="G75">
        <v>-800</v>
      </c>
      <c r="H75">
        <v>-600</v>
      </c>
    </row>
    <row r="76" spans="2:8" x14ac:dyDescent="0.25">
      <c r="D76" t="s">
        <v>57</v>
      </c>
      <c r="G76">
        <v>3140</v>
      </c>
      <c r="H76">
        <v>2760</v>
      </c>
    </row>
    <row r="78" spans="2:8" x14ac:dyDescent="0.25">
      <c r="B78" t="s">
        <v>58</v>
      </c>
    </row>
    <row r="79" spans="2:8" x14ac:dyDescent="0.25">
      <c r="B79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MBUGUA</dc:creator>
  <cp:lastModifiedBy>JOSEPH MBUGUA</cp:lastModifiedBy>
  <dcterms:created xsi:type="dcterms:W3CDTF">2023-11-20T16:48:12Z</dcterms:created>
  <dcterms:modified xsi:type="dcterms:W3CDTF">2023-11-20T17:25:10Z</dcterms:modified>
</cp:coreProperties>
</file>