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ll\CPA NEW\CPA\2023\August 2023\CA35P Business Data Analytics - Practical\"/>
    </mc:Choice>
  </mc:AlternateContent>
  <bookViews>
    <workbookView xWindow="-120" yWindow="-120" windowWidth="20730" windowHeight="11160"/>
  </bookViews>
  <sheets>
    <sheet name="QUESTION 22" sheetId="3" r:id="rId1"/>
  </sheets>
  <definedNames>
    <definedName name="_xlnm.Print_Area" localSheetId="0">'QUESTION 22'!$B$1:$S$33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3" l="1"/>
  <c r="F36" i="3"/>
  <c r="G36" i="3"/>
  <c r="H36" i="3"/>
  <c r="D36" i="3"/>
  <c r="H35" i="3"/>
  <c r="C35" i="3"/>
  <c r="E34" i="3"/>
  <c r="F34" i="3"/>
  <c r="G34" i="3"/>
  <c r="H34" i="3"/>
  <c r="D34" i="3"/>
  <c r="D33" i="3"/>
  <c r="E33" i="3"/>
  <c r="F33" i="3"/>
  <c r="G33" i="3"/>
  <c r="H33" i="3"/>
  <c r="C33" i="3"/>
  <c r="E32" i="3"/>
  <c r="F32" i="3"/>
  <c r="G32" i="3"/>
  <c r="H32" i="3"/>
  <c r="D32" i="3"/>
  <c r="E31" i="3"/>
  <c r="F31" i="3"/>
  <c r="G31" i="3"/>
  <c r="H31" i="3"/>
  <c r="D31" i="3"/>
  <c r="E30" i="3"/>
  <c r="F30" i="3"/>
  <c r="G30" i="3"/>
  <c r="H30" i="3"/>
  <c r="D30" i="3"/>
  <c r="E29" i="3"/>
  <c r="F29" i="3"/>
  <c r="G29" i="3"/>
  <c r="H29" i="3"/>
  <c r="D29" i="3"/>
  <c r="C29" i="3"/>
  <c r="E28" i="3"/>
  <c r="F28" i="3"/>
  <c r="G28" i="3"/>
  <c r="H28" i="3"/>
  <c r="D28" i="3"/>
  <c r="C28" i="3"/>
</calcChain>
</file>

<file path=xl/sharedStrings.xml><?xml version="1.0" encoding="utf-8"?>
<sst xmlns="http://schemas.openxmlformats.org/spreadsheetml/2006/main" count="28" uniqueCount="25">
  <si>
    <t>Riziki Limited is considering a project with the following details:</t>
  </si>
  <si>
    <t>Required:</t>
  </si>
  <si>
    <t>(c)   Prepare an appropriate chart to indicate the different NPVs for each scenario in (b) above.</t>
  </si>
  <si>
    <t>(a)   Compute the base net present value (NPV).</t>
  </si>
  <si>
    <t xml:space="preserve">                   Sh.</t>
  </si>
  <si>
    <t xml:space="preserve"> (10 marks)</t>
  </si>
  <si>
    <t>QUESTION 22</t>
  </si>
  <si>
    <t>(Total: 30 marks)</t>
  </si>
  <si>
    <t>(b)   Carry out a sensitivity analysis of NPV assuming an adverse variance of 5% for all the inputs except project life and weighted average cost of capital (WACC).</t>
  </si>
  <si>
    <t>Addational information:</t>
  </si>
  <si>
    <t>1. Annual number of units sold are 30,000.</t>
  </si>
  <si>
    <t>2.The project has a useful life of 5 years.</t>
  </si>
  <si>
    <t xml:space="preserve">Initial capital cost </t>
  </si>
  <si>
    <t xml:space="preserve">Residual value </t>
  </si>
  <si>
    <t xml:space="preserve">Selling price per unit </t>
  </si>
  <si>
    <t xml:space="preserve">Variable cost per unit </t>
  </si>
  <si>
    <t>Fixed costs per year</t>
  </si>
  <si>
    <t xml:space="preserve">3. The company uses a weighted average cost of capital (WACC) of 12%. </t>
  </si>
  <si>
    <t>NB:  Adverse variance in this case means a decrease in cash inflows or an increase in cash outflows.</t>
  </si>
  <si>
    <t>Contribution margin</t>
  </si>
  <si>
    <t>units sold</t>
  </si>
  <si>
    <t>units</t>
  </si>
  <si>
    <t>total contribution</t>
  </si>
  <si>
    <t>cashflow</t>
  </si>
  <si>
    <t>annual cashflows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</si>
</sst>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;[Red]\(#,##0\)"/>
    <numFmt numFmtId="165" formatCode="#,##0;\(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164" fontId="2" fillId="0" borderId="0" xfId="0" applyNumberFormat="1" applyFont="1"/>
    <xf numFmtId="9" fontId="2" fillId="0" borderId="0" xfId="0" applyNumberFormat="1" applyFont="1"/>
    <xf numFmtId="165" fontId="2" fillId="0" borderId="0" xfId="0" applyNumberFormat="1" applyFont="1"/>
    <xf numFmtId="165" fontId="3" fillId="0" borderId="0" xfId="0" applyNumberFormat="1" applyFont="1"/>
    <xf numFmtId="165" fontId="3" fillId="0" borderId="1" xfId="0" applyNumberFormat="1" applyFont="1" applyBorder="1"/>
    <xf numFmtId="165" fontId="3" fillId="0" borderId="0" xfId="0" applyNumberFormat="1" applyFont="1" applyAlignment="1">
      <alignment horizontal="center"/>
    </xf>
    <xf numFmtId="165" fontId="3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42"/>
  <sheetViews>
    <sheetView tabSelected="1" topLeftCell="A10" zoomScaleNormal="100" workbookViewId="0">
      <selection activeCell="F37" sqref="F37"/>
    </sheetView>
  </sheetViews>
  <sheetFormatPr defaultRowHeight="15.75" x14ac:dyDescent="0.25"/>
  <cols>
    <col min="1" max="1" width="9.140625" style="1"/>
    <col min="2" max="2" width="24.28515625" style="1" customWidth="1"/>
    <col min="3" max="3" width="16.7109375" style="1" customWidth="1"/>
    <col min="4" max="4" width="14.5703125" style="1" customWidth="1"/>
    <col min="5" max="8" width="11.28515625" style="1" bestFit="1" customWidth="1"/>
    <col min="9" max="16384" width="9.140625" style="1"/>
  </cols>
  <sheetData>
    <row r="1" spans="2:4" x14ac:dyDescent="0.25">
      <c r="B1" s="2" t="s">
        <v>6</v>
      </c>
    </row>
    <row r="2" spans="2:4" x14ac:dyDescent="0.25">
      <c r="B2" s="1" t="s">
        <v>0</v>
      </c>
    </row>
    <row r="4" spans="2:4" x14ac:dyDescent="0.25">
      <c r="C4" s="2" t="s">
        <v>4</v>
      </c>
    </row>
    <row r="5" spans="2:4" x14ac:dyDescent="0.25">
      <c r="B5" s="1" t="s">
        <v>12</v>
      </c>
      <c r="C5" s="3">
        <v>40000000</v>
      </c>
    </row>
    <row r="6" spans="2:4" x14ac:dyDescent="0.25">
      <c r="B6" s="1" t="s">
        <v>13</v>
      </c>
      <c r="C6" s="3">
        <v>2500000</v>
      </c>
    </row>
    <row r="7" spans="2:4" x14ac:dyDescent="0.25">
      <c r="B7" s="1" t="s">
        <v>14</v>
      </c>
      <c r="C7" s="4">
        <v>1100</v>
      </c>
    </row>
    <row r="8" spans="2:4" x14ac:dyDescent="0.25">
      <c r="B8" s="1" t="s">
        <v>15</v>
      </c>
      <c r="C8" s="4">
        <v>500</v>
      </c>
    </row>
    <row r="9" spans="2:4" x14ac:dyDescent="0.25">
      <c r="B9" s="1" t="s">
        <v>16</v>
      </c>
      <c r="C9" s="4">
        <v>5000000</v>
      </c>
    </row>
    <row r="10" spans="2:4" x14ac:dyDescent="0.25">
      <c r="B10" s="1" t="s">
        <v>21</v>
      </c>
      <c r="C10" s="4">
        <v>30000</v>
      </c>
    </row>
    <row r="11" spans="2:4" x14ac:dyDescent="0.25">
      <c r="B11" s="2" t="s">
        <v>9</v>
      </c>
    </row>
    <row r="12" spans="2:4" x14ac:dyDescent="0.25">
      <c r="B12" s="1" t="s">
        <v>10</v>
      </c>
    </row>
    <row r="13" spans="2:4" x14ac:dyDescent="0.25">
      <c r="B13" s="1" t="s">
        <v>11</v>
      </c>
      <c r="D13" s="5"/>
    </row>
    <row r="14" spans="2:4" x14ac:dyDescent="0.25">
      <c r="B14" s="1" t="s">
        <v>17</v>
      </c>
      <c r="D14" s="5"/>
    </row>
    <row r="15" spans="2:4" x14ac:dyDescent="0.25">
      <c r="D15" s="5"/>
    </row>
    <row r="16" spans="2:4" x14ac:dyDescent="0.25">
      <c r="B16" s="2" t="s">
        <v>1</v>
      </c>
    </row>
    <row r="17" spans="2:24" x14ac:dyDescent="0.25">
      <c r="B17" s="1" t="s">
        <v>3</v>
      </c>
      <c r="Q17" s="1" t="s">
        <v>5</v>
      </c>
    </row>
    <row r="19" spans="2:24" x14ac:dyDescent="0.25">
      <c r="B19" s="1" t="s">
        <v>8</v>
      </c>
    </row>
    <row r="20" spans="2:24" x14ac:dyDescent="0.25">
      <c r="Q20" s="1" t="s">
        <v>5</v>
      </c>
    </row>
    <row r="22" spans="2:24" x14ac:dyDescent="0.25">
      <c r="B22" s="1" t="s">
        <v>2</v>
      </c>
      <c r="Q22" s="1" t="s">
        <v>5</v>
      </c>
    </row>
    <row r="24" spans="2:24" x14ac:dyDescent="0.25">
      <c r="B24" s="1" t="s">
        <v>18</v>
      </c>
      <c r="C24" s="2"/>
      <c r="D24" s="2"/>
      <c r="E24" s="2"/>
    </row>
    <row r="25" spans="2:24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 t="s">
        <v>7</v>
      </c>
      <c r="Q25" s="6"/>
      <c r="R25" s="6"/>
      <c r="S25" s="6"/>
      <c r="T25" s="6"/>
      <c r="U25" s="6"/>
      <c r="V25" s="6"/>
      <c r="W25" s="6"/>
      <c r="X25" s="6"/>
    </row>
    <row r="26" spans="2:24" x14ac:dyDescent="0.25">
      <c r="B26" s="6"/>
      <c r="C26" s="6"/>
      <c r="D26" s="9" t="s">
        <v>3</v>
      </c>
      <c r="E26" s="9"/>
      <c r="F26" s="9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2:24" x14ac:dyDescent="0.25">
      <c r="B27" s="6"/>
      <c r="C27" s="6"/>
      <c r="D27" s="6">
        <v>1</v>
      </c>
      <c r="E27" s="6">
        <v>2</v>
      </c>
      <c r="F27" s="6">
        <v>3</v>
      </c>
      <c r="G27" s="6">
        <v>4</v>
      </c>
      <c r="H27" s="6">
        <v>5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2:24" x14ac:dyDescent="0.25">
      <c r="B28" s="6"/>
      <c r="C28" s="6" t="str">
        <f>B7</f>
        <v xml:space="preserve">Selling price per unit </v>
      </c>
      <c r="D28" s="6">
        <f>$C$7</f>
        <v>1100</v>
      </c>
      <c r="E28" s="6">
        <f t="shared" ref="E28:H28" si="0">$C$7</f>
        <v>1100</v>
      </c>
      <c r="F28" s="6">
        <f t="shared" si="0"/>
        <v>1100</v>
      </c>
      <c r="G28" s="6">
        <f t="shared" si="0"/>
        <v>1100</v>
      </c>
      <c r="H28" s="6">
        <f t="shared" si="0"/>
        <v>1100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2:24" x14ac:dyDescent="0.25">
      <c r="B29" s="6"/>
      <c r="C29" s="6" t="str">
        <f>B8</f>
        <v xml:space="preserve">Variable cost per unit </v>
      </c>
      <c r="D29" s="6">
        <f>-$C$8</f>
        <v>-500</v>
      </c>
      <c r="E29" s="6">
        <f t="shared" ref="E29:H29" si="1">-$C$8</f>
        <v>-500</v>
      </c>
      <c r="F29" s="6">
        <f t="shared" si="1"/>
        <v>-500</v>
      </c>
      <c r="G29" s="6">
        <f t="shared" si="1"/>
        <v>-500</v>
      </c>
      <c r="H29" s="6">
        <f t="shared" si="1"/>
        <v>-500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2:24" x14ac:dyDescent="0.25">
      <c r="B30" s="6"/>
      <c r="C30" s="6" t="s">
        <v>19</v>
      </c>
      <c r="D30" s="8">
        <f>SUM(D28:D29)</f>
        <v>600</v>
      </c>
      <c r="E30" s="8">
        <f t="shared" ref="E30:H30" si="2">SUM(E28:E29)</f>
        <v>600</v>
      </c>
      <c r="F30" s="8">
        <f t="shared" si="2"/>
        <v>600</v>
      </c>
      <c r="G30" s="8">
        <f t="shared" si="2"/>
        <v>600</v>
      </c>
      <c r="H30" s="8">
        <f t="shared" si="2"/>
        <v>600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2:24" x14ac:dyDescent="0.25">
      <c r="B31" s="6"/>
      <c r="C31" s="6" t="s">
        <v>20</v>
      </c>
      <c r="D31" s="6">
        <f>$C$10</f>
        <v>30000</v>
      </c>
      <c r="E31" s="6">
        <f t="shared" ref="E31:H31" si="3">$C$10</f>
        <v>30000</v>
      </c>
      <c r="F31" s="6">
        <f t="shared" si="3"/>
        <v>30000</v>
      </c>
      <c r="G31" s="6">
        <f t="shared" si="3"/>
        <v>30000</v>
      </c>
      <c r="H31" s="6">
        <f t="shared" si="3"/>
        <v>30000</v>
      </c>
      <c r="I31" s="6"/>
      <c r="J31" s="6"/>
      <c r="K31" s="6"/>
      <c r="L31" s="6"/>
      <c r="M31" s="6"/>
      <c r="N31" s="6"/>
      <c r="O31" s="6"/>
      <c r="P31" s="7"/>
      <c r="Q31" s="7"/>
      <c r="R31" s="7"/>
      <c r="S31" s="6"/>
      <c r="T31" s="6"/>
      <c r="U31" s="6"/>
      <c r="V31" s="6"/>
      <c r="W31" s="6"/>
      <c r="X31" s="6"/>
    </row>
    <row r="32" spans="2:24" x14ac:dyDescent="0.25">
      <c r="B32" s="6"/>
      <c r="C32" s="6" t="s">
        <v>22</v>
      </c>
      <c r="D32" s="8">
        <f>D31*D30</f>
        <v>18000000</v>
      </c>
      <c r="E32" s="8">
        <f t="shared" ref="E32:H32" si="4">E31*E30</f>
        <v>18000000</v>
      </c>
      <c r="F32" s="8">
        <f t="shared" si="4"/>
        <v>18000000</v>
      </c>
      <c r="G32" s="8">
        <f t="shared" si="4"/>
        <v>18000000</v>
      </c>
      <c r="H32" s="8">
        <f t="shared" si="4"/>
        <v>18000000</v>
      </c>
      <c r="I32" s="6"/>
      <c r="J32" s="6"/>
      <c r="K32" s="6"/>
      <c r="L32" s="6"/>
      <c r="M32" s="6"/>
      <c r="N32" s="6"/>
      <c r="O32" s="6"/>
      <c r="P32" s="7"/>
      <c r="Q32" s="7"/>
      <c r="R32" s="7"/>
      <c r="S32" s="6"/>
      <c r="T32" s="6"/>
      <c r="U32" s="6"/>
      <c r="V32" s="6"/>
      <c r="W32" s="6"/>
      <c r="X32" s="6"/>
    </row>
    <row r="33" spans="2:24" x14ac:dyDescent="0.25">
      <c r="B33" s="6"/>
      <c r="C33" s="6" t="str">
        <f>B9</f>
        <v>Fixed costs per year</v>
      </c>
      <c r="D33" s="6">
        <f>-$C$9</f>
        <v>-5000000</v>
      </c>
      <c r="E33" s="6">
        <f t="shared" ref="E33:H33" si="5">-$C$9</f>
        <v>-5000000</v>
      </c>
      <c r="F33" s="6">
        <f t="shared" si="5"/>
        <v>-5000000</v>
      </c>
      <c r="G33" s="6">
        <f t="shared" si="5"/>
        <v>-5000000</v>
      </c>
      <c r="H33" s="6">
        <f t="shared" si="5"/>
        <v>-5000000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2:24" x14ac:dyDescent="0.25">
      <c r="B34" s="6"/>
      <c r="C34" s="6" t="s">
        <v>23</v>
      </c>
      <c r="D34" s="8">
        <f>SUM(D32:D33)</f>
        <v>13000000</v>
      </c>
      <c r="E34" s="8">
        <f t="shared" ref="E34:H34" si="6">SUM(E32:E33)</f>
        <v>13000000</v>
      </c>
      <c r="F34" s="8">
        <f t="shared" si="6"/>
        <v>13000000</v>
      </c>
      <c r="G34" s="8">
        <f t="shared" si="6"/>
        <v>13000000</v>
      </c>
      <c r="H34" s="8">
        <f t="shared" si="6"/>
        <v>13000000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2:24" x14ac:dyDescent="0.25">
      <c r="B35" s="6"/>
      <c r="C35" s="6" t="str">
        <f>B6</f>
        <v xml:space="preserve">Residual value </v>
      </c>
      <c r="D35" s="6"/>
      <c r="E35" s="6"/>
      <c r="F35" s="6"/>
      <c r="G35" s="6"/>
      <c r="H35" s="6">
        <f>C6</f>
        <v>2500000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2:24" ht="16.5" thickBot="1" x14ac:dyDescent="0.3">
      <c r="B36" s="6"/>
      <c r="C36" s="6" t="s">
        <v>24</v>
      </c>
      <c r="D36" s="10">
        <f>D34+D35</f>
        <v>13000000</v>
      </c>
      <c r="E36" s="10">
        <f t="shared" ref="E36:H36" si="7">E34+E35</f>
        <v>13000000</v>
      </c>
      <c r="F36" s="10">
        <f t="shared" si="7"/>
        <v>13000000</v>
      </c>
      <c r="G36" s="10">
        <f t="shared" si="7"/>
        <v>13000000</v>
      </c>
      <c r="H36" s="10">
        <f t="shared" si="7"/>
        <v>15500000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2:24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2:24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2:24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2:24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2:24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2:24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2:24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2:24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2:24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2:24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2:24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2:24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2:24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2:24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2:24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2:24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2:24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2:24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2:24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2:24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2:24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2:24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2:24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2:24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2:24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2:24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2:24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2:24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2:24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2:24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2:24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2:24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2:24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2:24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2:24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2:24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2:24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2:24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2:2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2:24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2:24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2:24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2:24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2:24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2:24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2:24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2:24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2:24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2:24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2:24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2:24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2:24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2:24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2:24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2:24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2:24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2:24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2:24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2:24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2:24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2:24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2:24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2:2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2:24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2:24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2:24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2:24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2:24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2:24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2:24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2:24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2:24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2:24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2:24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2:24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2:24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2:24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2:24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2:24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2:24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2:2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2:2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2:24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2:24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2:24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2:24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2:2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2:24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2:24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2:24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2:24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2:24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2:24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2:24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2:24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2:24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2:24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2:24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2:24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2:24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2:24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2:24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2:24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2:24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2:24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2:24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2:24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2:24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2:24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2:24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2:2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2:24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2:24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2:24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2:24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2:24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2:24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2:24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2:24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2:24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2:24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2:24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2:24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2:24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2:24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2:24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2:24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2:24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2:24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2:24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2:24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2:24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2:24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2:24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2:2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2:24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2:24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2:24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2:24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2:24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2:24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2:24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2:24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2:24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2:24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2:24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2:24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2:24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2:24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2:24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2:24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2:24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2:24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2:24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2:24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2:24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2:24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2:24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2:2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2:24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2:24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2:24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2:24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2:24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2:24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2:24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2:24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2:24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2:24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2:24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2:24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2:24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2:24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2:24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2:24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2:24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2:24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2:24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2:24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2:24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2:24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2:24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2:24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2:24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2:24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2:24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2:24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2:24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2:24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2:24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2:24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2:24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2:24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2:24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2:24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2:24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2:24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2:24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2:24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2:24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2:24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2:24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2:24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2:24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2:24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2:24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2:24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2:24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2:24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2:24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2:24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2:24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2:24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2:24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2:24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2:24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2:24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2:24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2:24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2:24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2:24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2:24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2:24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2:24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2:24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2:24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2:24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2:24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2:24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2:24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2:24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2:24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2:24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2:24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2:24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2:24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2:24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2:24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2:24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2:24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2:24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2:24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2:24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2:24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2:24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2:24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2:24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2:24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2:24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2:24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2:24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2:24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2:24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2:24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2:24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2:24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2:24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2:24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2:24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2:24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2:24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2:24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2:24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2:24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2:24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2:24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2:24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2:24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2:24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2:24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2:24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2:24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2:24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2:24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2:24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2:24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2:24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2:24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2:24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2:24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2:24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2:24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2:24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2:24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2:24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2:24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2:24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2:24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2:24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2:24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2:24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2:24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2:24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2:24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2:24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2:24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2:24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2:24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2:24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2:24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2:24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2:24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2:24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2:24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2:24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2:24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2:24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2:24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2:24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2:24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2:24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2:24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2:24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2:24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2:24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2:24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2:24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2:24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2:24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2:24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2:24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2:24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2:24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2:24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2:24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2:24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2:24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2:24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2:24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2:24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2:24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2:24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2:24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2:24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2:24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2:24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2:24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2:24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2:24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2:24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2:24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2:24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2:24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2:24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2:24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2:24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2:24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2:24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2:24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2:24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2:24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2:24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2:24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2:24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2:24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2:24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2:24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2:24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2:24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2:24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2:24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2:24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2:24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2:24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2:24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2:24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2:24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2:24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2:24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2:24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2:24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2:24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2:24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2:24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2:24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2:24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2:24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2:24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2:24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2:24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2:24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2:24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2:24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2:24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2:24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2:24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2:24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2:24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2:24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2:24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2:24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2:24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2:24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2:24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2:24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2:24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2:24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2:24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2:24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2:24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2:24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2:24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2:24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2:24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2:24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2:24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2:24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2:24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2:24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2:24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2:24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2:24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2:24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2:24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2:24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2:24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2:24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2:24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2:24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2:24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2:24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2:24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2:24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2:24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2:24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2:24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2:24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2:24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2:24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2:24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2:24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2:24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2:24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2:24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2:24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2:24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2:24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2:24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2:24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2:24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2:24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2:24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2:24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2:24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2:24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2:24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2:24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2:24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2:24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2:24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2:24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2:24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2:24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2:24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2:24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2:24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2:24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2:24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2:24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2:24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2:24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2:24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2:24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2:24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2:24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2:24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2:24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2:24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2:24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2:24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2:24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2:24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2:24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2:24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2:24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2:24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2:24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2:24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2:24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2:24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2:24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2:24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2:24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2:24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2:24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2:24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2:24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2:24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2:24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2:24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2:24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2:24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2:24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2:24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2:24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2:24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2:24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2:24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2:24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2:24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2:24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2:24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2:24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2:24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2:24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2:24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2:24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2:24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2:24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2:24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2:24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2:24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2:24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2:24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2:24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2:24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2:24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2:24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2:24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2:24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2:24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2:24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2:24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2:24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2:24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2:24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2:24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2:24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2:24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2:24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2:24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2:24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2:24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2:24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2:24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2:24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2:24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2:24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2:24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2:24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2:24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2:24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2:24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2:24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2:24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2:24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2:24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2:24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2:24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2:24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2:24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2:24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2:24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2:24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2:24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2:24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2:24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2:24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2:24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2:24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2:24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2:24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2:24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2:24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2:24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2:24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2:24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2:24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2:24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2:24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2:24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2:24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2:24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2:24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2:24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2:24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2:24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2:24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2:24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2:24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2:24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2:24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2:24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2:24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2:24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2:24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2:24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2:24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2:24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2:24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2:24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2:24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2:24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2:24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2:24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2:24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2:24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2:24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2:24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2:24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2:24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2:24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2:24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2:24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2:24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2:24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2:24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2:24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2:24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2:24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2:24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2:24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2:24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2:24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2:24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2:24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2:24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2:24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2:24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2:24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2:24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2:24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2:24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2:24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2:24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2:24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2:24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2:24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2:24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2:24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2:24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2:24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2:24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2:24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2:24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2:24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2:24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2:24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2:24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2:24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2:24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2:24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2:24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2:24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2:24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2:24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2:24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2:24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2:24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2:24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2:24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2:24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2:24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2:24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2:24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2:24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2:24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2:24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2:24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2:24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2:24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2:24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2:24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2:24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2:24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2:24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2:24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2:24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2:24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2:24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2:24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2:24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2:24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2:24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2:24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2:24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2:24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2:24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2:24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2:24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2:24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2:24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2:24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2:24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2:24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2:24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2:24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2:24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2:24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2:24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2:24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2:24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2:24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2:24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2:24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2:24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2:24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2:24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2:24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2:24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2:24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2:24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2:24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2:24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2:24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2:24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2:24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2:24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2:24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2:24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2:24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2:24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2:24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2:24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2:24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2:24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2:24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2:24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2:24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2:24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2:24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2:24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2:24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2:24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2:24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2:24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2:24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2:24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2:24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2:24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2:24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2:24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2:24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2:24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2:24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2:24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2:24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2:24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2:24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2:24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2:24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2:24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2:24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2:24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2:24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2:24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2:24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2:24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2:24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2:24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2:24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2:24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2:24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2:24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2:24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2:24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2:24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2:24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2:24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2:24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2:24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2:24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2:24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2:24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2:24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2:24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2:24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2:24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2:24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2:24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2:24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2:24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2:24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2:24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2:24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2:24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2:24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2:24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2:24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2:24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2:24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2:24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2:24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2:24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2:24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2:24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2:24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2:24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2:24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2:24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2:24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2:24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2:24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2:24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2:24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2:24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2:24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2:24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2:24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2:24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2:24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2:24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2:24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2:24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2:24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2:24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2:24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2:24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2:24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2:24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2:24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2:24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2:24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2:24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2:24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2:24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2:24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2:24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2:24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2:24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2:24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2:24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2:24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2:24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2:24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2:24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2:24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2:24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2:24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2:24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2:24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2:24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2:24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2:24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2:24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2:24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2:24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2:24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2:24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2:24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2:24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2:24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2:24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2:24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2:24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2:24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2:24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2:24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2:24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2:24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2:24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2:24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2:24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2:24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2:24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2:24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2:24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2:24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2:24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2:24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2:24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2:24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2:24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2:24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2:24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2:24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2:24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2:24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2:24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2:24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2:24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2:24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2:24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2:24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2:24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2:24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2:24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2:24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2:24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2:24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2:24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2:24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2:24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2:24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2:24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2:24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2:24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2:24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2:24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2:24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2:24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2:24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2:24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2:24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2:24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2:24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2:24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2:24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2:24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2:24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2:24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2:24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2:24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2:24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2:24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2:24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2:24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2:24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2:24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2:24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2:24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2:24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2:24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2:24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2:24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2:24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2:24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2:24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2:24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2:24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2:24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2:24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2:24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2:24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2:24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2:24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2:24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2:24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2:24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2:24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2:24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2:24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2:24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2:24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2:24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2:24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2:24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2:24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2:24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2:24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2:24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2:24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2:24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2:24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2:24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2:24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2:24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2:24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2:24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2:24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2:24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2:24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2:24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2:24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2:24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2:24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2:24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2:24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2:24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2:24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2:24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  <row r="1002" spans="2:24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</row>
    <row r="1003" spans="2:24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</row>
    <row r="1004" spans="2:24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</row>
    <row r="1005" spans="2:24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</row>
    <row r="1006" spans="2:24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</row>
    <row r="1007" spans="2:24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</row>
    <row r="1008" spans="2:24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</row>
    <row r="1009" spans="2:24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</row>
    <row r="1010" spans="2:24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2:24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</row>
    <row r="1012" spans="2:24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</row>
    <row r="1013" spans="2:24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</row>
    <row r="1014" spans="2:24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</row>
    <row r="1015" spans="2:24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</row>
    <row r="1016" spans="2:24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</row>
    <row r="1017" spans="2:24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</row>
    <row r="1018" spans="2:24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</row>
    <row r="1019" spans="2:24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</row>
    <row r="1020" spans="2:24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</row>
    <row r="1021" spans="2:24" x14ac:dyDescent="0.25"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</row>
    <row r="1022" spans="2:24" x14ac:dyDescent="0.25"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</row>
    <row r="1023" spans="2:24" x14ac:dyDescent="0.25"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</row>
    <row r="1024" spans="2:24" x14ac:dyDescent="0.25"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</row>
    <row r="1025" spans="2:24" x14ac:dyDescent="0.25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</row>
    <row r="1026" spans="2:24" x14ac:dyDescent="0.25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</row>
    <row r="1027" spans="2:24" x14ac:dyDescent="0.25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</row>
    <row r="1028" spans="2:24" x14ac:dyDescent="0.25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</row>
    <row r="1029" spans="2:24" x14ac:dyDescent="0.25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</row>
    <row r="1030" spans="2:24" x14ac:dyDescent="0.25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</row>
    <row r="1031" spans="2:24" x14ac:dyDescent="0.25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</row>
    <row r="1032" spans="2:24" x14ac:dyDescent="0.25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</row>
    <row r="1033" spans="2:24" x14ac:dyDescent="0.25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</row>
    <row r="1034" spans="2:24" x14ac:dyDescent="0.25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</row>
    <row r="1035" spans="2:24" x14ac:dyDescent="0.25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2:24" x14ac:dyDescent="0.25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</row>
    <row r="1037" spans="2:24" x14ac:dyDescent="0.25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</row>
    <row r="1038" spans="2:24" x14ac:dyDescent="0.25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</row>
    <row r="1039" spans="2:24" x14ac:dyDescent="0.25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</row>
    <row r="1040" spans="2:24" x14ac:dyDescent="0.25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</row>
    <row r="1041" spans="2:24" x14ac:dyDescent="0.25"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</row>
    <row r="1042" spans="2:24" x14ac:dyDescent="0.25"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</row>
  </sheetData>
  <mergeCells count="1">
    <mergeCell ref="D26:G26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QUESTION 22</vt:lpstr>
      <vt:lpstr>'QUESTION 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Injeni</dc:creator>
  <cp:lastModifiedBy>Admin</cp:lastModifiedBy>
  <cp:lastPrinted>2023-08-22T12:59:20Z</cp:lastPrinted>
  <dcterms:created xsi:type="dcterms:W3CDTF">2015-06-05T18:17:20Z</dcterms:created>
  <dcterms:modified xsi:type="dcterms:W3CDTF">2023-09-01T03:43:02Z</dcterms:modified>
</cp:coreProperties>
</file>